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М14" sheetId="1" r:id="rId1"/>
    <sheet name="Ж14" sheetId="2" r:id="rId2"/>
    <sheet name="М16" sheetId="3" r:id="rId3"/>
    <sheet name="Ж16" sheetId="4" r:id="rId4"/>
    <sheet name="М18" sheetId="5" r:id="rId5"/>
    <sheet name="Ж18" sheetId="6" r:id="rId6"/>
    <sheet name="М20" sheetId="7" r:id="rId7"/>
    <sheet name="Ж20" sheetId="8" r:id="rId8"/>
  </sheets>
  <definedNames/>
  <calcPr fullCalcOnLoad="1"/>
</workbook>
</file>

<file path=xl/sharedStrings.xml><?xml version="1.0" encoding="utf-8"?>
<sst xmlns="http://schemas.openxmlformats.org/spreadsheetml/2006/main" count="312" uniqueCount="157">
  <si>
    <t>Фамилия</t>
  </si>
  <si>
    <t>Имя</t>
  </si>
  <si>
    <t>Г.р.</t>
  </si>
  <si>
    <t>Антон</t>
  </si>
  <si>
    <t>Иван</t>
  </si>
  <si>
    <t>Дмитрий</t>
  </si>
  <si>
    <t>Тренер</t>
  </si>
  <si>
    <t>М-16</t>
  </si>
  <si>
    <t>Авдеев А.А.</t>
  </si>
  <si>
    <t>Екатерина</t>
  </si>
  <si>
    <t>М-18</t>
  </si>
  <si>
    <t>Владислав</t>
  </si>
  <si>
    <t>Анна</t>
  </si>
  <si>
    <t>сумма</t>
  </si>
  <si>
    <t>Молоткова Н.П.</t>
  </si>
  <si>
    <t>Макейчик Н.К.</t>
  </si>
  <si>
    <t>Алексей</t>
  </si>
  <si>
    <t>Лихачев</t>
  </si>
  <si>
    <t>Евгений</t>
  </si>
  <si>
    <t>Татьяна</t>
  </si>
  <si>
    <t>Максим</t>
  </si>
  <si>
    <t>М-14</t>
  </si>
  <si>
    <t>Кралинов</t>
  </si>
  <si>
    <t>Малыгин А.В.</t>
  </si>
  <si>
    <t>Колодяжный</t>
  </si>
  <si>
    <t>Воскресенский</t>
  </si>
  <si>
    <t>Егор</t>
  </si>
  <si>
    <t>Смородинова Н.В</t>
  </si>
  <si>
    <t>Роман</t>
  </si>
  <si>
    <t>Харченко А.А.</t>
  </si>
  <si>
    <t>Никулин Д.В.</t>
  </si>
  <si>
    <t>Пигорев</t>
  </si>
  <si>
    <t>М-20</t>
  </si>
  <si>
    <t>Константин</t>
  </si>
  <si>
    <t>Владимир</t>
  </si>
  <si>
    <t>Косинов</t>
  </si>
  <si>
    <t>Лазарева</t>
  </si>
  <si>
    <t>Ирина</t>
  </si>
  <si>
    <t>Смородинова Н.В.</t>
  </si>
  <si>
    <t>Лилия</t>
  </si>
  <si>
    <t xml:space="preserve">Янишевская </t>
  </si>
  <si>
    <t>Александр</t>
  </si>
  <si>
    <t>Сафонов</t>
  </si>
  <si>
    <t>Тимашов Н.П.</t>
  </si>
  <si>
    <t>Дарья</t>
  </si>
  <si>
    <t>Диана</t>
  </si>
  <si>
    <t xml:space="preserve">Прокофьев </t>
  </si>
  <si>
    <t>Крамарев С.П.</t>
  </si>
  <si>
    <t>Аксянов</t>
  </si>
  <si>
    <t>Даниил</t>
  </si>
  <si>
    <t>Анастасия</t>
  </si>
  <si>
    <t>Гончаров</t>
  </si>
  <si>
    <t>Вадим</t>
  </si>
  <si>
    <t>Богомолов</t>
  </si>
  <si>
    <t>Астахова Г.С.</t>
  </si>
  <si>
    <t>Полина</t>
  </si>
  <si>
    <t>Кутьева</t>
  </si>
  <si>
    <t>Дашевский</t>
  </si>
  <si>
    <t>Яньшин</t>
  </si>
  <si>
    <t>Пермикина</t>
  </si>
  <si>
    <t>Андрей</t>
  </si>
  <si>
    <t>Младенцев</t>
  </si>
  <si>
    <t>Ключанская</t>
  </si>
  <si>
    <t>Сапрыкин</t>
  </si>
  <si>
    <t>Карфик</t>
  </si>
  <si>
    <t>Смольянинов А.Д.</t>
  </si>
  <si>
    <t>Генералова</t>
  </si>
  <si>
    <t>Мария</t>
  </si>
  <si>
    <t>Камиллетти</t>
  </si>
  <si>
    <t>Федерико</t>
  </si>
  <si>
    <t>Калинина</t>
  </si>
  <si>
    <t>Лысенко</t>
  </si>
  <si>
    <t>Ростислав</t>
  </si>
  <si>
    <t>Минаков</t>
  </si>
  <si>
    <t>Юрий</t>
  </si>
  <si>
    <t>Киселева</t>
  </si>
  <si>
    <t>Завгородняя</t>
  </si>
  <si>
    <t>Скачкова</t>
  </si>
  <si>
    <t>классика</t>
  </si>
  <si>
    <t>Жильцов</t>
  </si>
  <si>
    <t>Илья</t>
  </si>
  <si>
    <t>Ремезов</t>
  </si>
  <si>
    <t>Денис</t>
  </si>
  <si>
    <t>Сукочева</t>
  </si>
  <si>
    <t>Евгащин</t>
  </si>
  <si>
    <t>Ярослав</t>
  </si>
  <si>
    <t>Шамарина</t>
  </si>
  <si>
    <t>Фургалова</t>
  </si>
  <si>
    <t>Ажисламова</t>
  </si>
  <si>
    <t>Бунина</t>
  </si>
  <si>
    <t>Александра</t>
  </si>
  <si>
    <t>Кривцова</t>
  </si>
  <si>
    <t>Валерия</t>
  </si>
  <si>
    <t>Малыгин</t>
  </si>
  <si>
    <t>Каталенцев</t>
  </si>
  <si>
    <t>Еремкин</t>
  </si>
  <si>
    <t>Петр</t>
  </si>
  <si>
    <t>Яншин</t>
  </si>
  <si>
    <t>Лепешкин</t>
  </si>
  <si>
    <t>Канищева С.И.</t>
  </si>
  <si>
    <t>Фоменко</t>
  </si>
  <si>
    <t>ВУНЦ</t>
  </si>
  <si>
    <t>Грибанова</t>
  </si>
  <si>
    <t>Вера</t>
  </si>
  <si>
    <t>Рукомель</t>
  </si>
  <si>
    <t>Коршикова</t>
  </si>
  <si>
    <t>Божко</t>
  </si>
  <si>
    <t>Курова</t>
  </si>
  <si>
    <t>Сторожук</t>
  </si>
  <si>
    <t>Журавлев</t>
  </si>
  <si>
    <t>Захар</t>
  </si>
  <si>
    <t>лонг</t>
  </si>
  <si>
    <t>Наумов</t>
  </si>
  <si>
    <t>Копылов</t>
  </si>
  <si>
    <t xml:space="preserve">Клевцов </t>
  </si>
  <si>
    <t>Сигаев А.Ю.</t>
  </si>
  <si>
    <r>
      <t xml:space="preserve"> Ранг Воронежской области для участия в </t>
    </r>
    <r>
      <rPr>
        <b/>
        <sz val="11"/>
        <rFont val="Times New Roman"/>
        <family val="1"/>
      </rPr>
      <t>Первенстве России г.Казань; г.Ижевск</t>
    </r>
    <r>
      <rPr>
        <sz val="11"/>
        <rFont val="Times New Roman"/>
        <family val="1"/>
      </rPr>
      <t xml:space="preserve"> 3-13.05.18</t>
    </r>
  </si>
  <si>
    <t>Никулины</t>
  </si>
  <si>
    <t>Алёна</t>
  </si>
  <si>
    <t>Чикунова</t>
  </si>
  <si>
    <t>Вероника</t>
  </si>
  <si>
    <t>Силина</t>
  </si>
  <si>
    <t>Фесенко М.С.</t>
  </si>
  <si>
    <t>Ольга</t>
  </si>
  <si>
    <t>Марышева</t>
  </si>
  <si>
    <t>Ксения</t>
  </si>
  <si>
    <t>Гладких</t>
  </si>
  <si>
    <t>Ева</t>
  </si>
  <si>
    <t>Прохорова</t>
  </si>
  <si>
    <t>2 из 3</t>
  </si>
  <si>
    <t>спринт</t>
  </si>
  <si>
    <t>Ж14</t>
  </si>
  <si>
    <t>Павловск</t>
  </si>
  <si>
    <t>Надя</t>
  </si>
  <si>
    <t>Бочарова</t>
  </si>
  <si>
    <t>Светлана</t>
  </si>
  <si>
    <t>Городилина</t>
  </si>
  <si>
    <t>Ж16</t>
  </si>
  <si>
    <t>Ж18</t>
  </si>
  <si>
    <t>Ж20</t>
  </si>
  <si>
    <t>Зворыгин</t>
  </si>
  <si>
    <t>Бобров</t>
  </si>
  <si>
    <t>Макар</t>
  </si>
  <si>
    <t>Козлов</t>
  </si>
  <si>
    <t>Гуринов</t>
  </si>
  <si>
    <t>Щирский</t>
  </si>
  <si>
    <t>Анищенко Т.И.</t>
  </si>
  <si>
    <t>Бурдин</t>
  </si>
  <si>
    <t>Макеев</t>
  </si>
  <si>
    <t>Попов</t>
  </si>
  <si>
    <t>Тимур</t>
  </si>
  <si>
    <t>Косаковский</t>
  </si>
  <si>
    <t>Ламонов</t>
  </si>
  <si>
    <t>ВС Сочи</t>
  </si>
  <si>
    <t>ВС Геленджик</t>
  </si>
  <si>
    <t>ВС Железноводск</t>
  </si>
  <si>
    <t>ВС Кисловодск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</si>
</sst>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mmm/yyyy"/>
  </numFmts>
  <fonts count="52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40"/>
      <name val="Arial Cyr"/>
      <family val="0"/>
    </font>
    <font>
      <b/>
      <sz val="10"/>
      <color indexed="40"/>
      <name val="Arial Cyr"/>
      <family val="0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F0"/>
      <name val="Arial Cyr"/>
      <family val="0"/>
    </font>
    <font>
      <b/>
      <sz val="10"/>
      <color rgb="FFFF0000"/>
      <name val="Times New Roman"/>
      <family val="1"/>
    </font>
    <font>
      <b/>
      <sz val="7"/>
      <color rgb="FF00B0F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14" fontId="6" fillId="33" borderId="10" xfId="0" applyNumberFormat="1" applyFont="1" applyFill="1" applyBorder="1" applyAlignment="1">
      <alignment horizontal="center"/>
    </xf>
    <xf numFmtId="16" fontId="7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182" fontId="7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82" fontId="7" fillId="33" borderId="10" xfId="0" applyNumberFormat="1" applyFont="1" applyFill="1" applyBorder="1" applyAlignment="1">
      <alignment horizontal="center" vertical="center"/>
    </xf>
    <xf numFmtId="0" fontId="7" fillId="0" borderId="10" xfId="52" applyFont="1" applyBorder="1" applyAlignment="1">
      <alignment horizontal="left"/>
      <protection/>
    </xf>
    <xf numFmtId="182" fontId="7" fillId="33" borderId="10" xfId="52" applyNumberFormat="1" applyFont="1" applyFill="1" applyBorder="1" applyAlignment="1">
      <alignment horizont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7" fillId="0" borderId="10" xfId="52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4" fontId="10" fillId="33" borderId="12" xfId="0" applyNumberFormat="1" applyFont="1" applyFill="1" applyBorder="1" applyAlignment="1">
      <alignment horizontal="center"/>
    </xf>
    <xf numFmtId="14" fontId="11" fillId="33" borderId="12" xfId="0" applyNumberFormat="1" applyFont="1" applyFill="1" applyBorder="1" applyAlignment="1">
      <alignment horizontal="center"/>
    </xf>
    <xf numFmtId="182" fontId="50" fillId="33" borderId="12" xfId="0" applyNumberFormat="1" applyFont="1" applyFill="1" applyBorder="1" applyAlignment="1">
      <alignment horizontal="center" vertical="center"/>
    </xf>
    <xf numFmtId="182" fontId="11" fillId="33" borderId="12" xfId="0" applyNumberFormat="1" applyFont="1" applyFill="1" applyBorder="1" applyAlignment="1">
      <alignment horizontal="center" vertical="center"/>
    </xf>
    <xf numFmtId="182" fontId="11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182" fontId="50" fillId="33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top"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51" fillId="0" borderId="11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3.125" style="1" customWidth="1"/>
    <col min="2" max="2" width="13.625" style="3" customWidth="1"/>
    <col min="3" max="3" width="10.75390625" style="3" customWidth="1"/>
    <col min="4" max="4" width="16.00390625" style="3" customWidth="1"/>
    <col min="5" max="5" width="5.25390625" style="3" customWidth="1"/>
    <col min="6" max="6" width="9.25390625" style="3" customWidth="1"/>
    <col min="7" max="7" width="9.375" style="3" customWidth="1"/>
    <col min="8" max="8" width="9.875" style="3" customWidth="1"/>
    <col min="9" max="9" width="12.125" style="3" customWidth="1"/>
    <col min="10" max="12" width="3.625" style="3" customWidth="1"/>
    <col min="13" max="23" width="3.625" style="4" customWidth="1"/>
    <col min="24" max="16384" width="9.125" style="4" customWidth="1"/>
  </cols>
  <sheetData>
    <row r="1" spans="1:9" ht="15" customHeight="1">
      <c r="A1" s="59" t="s">
        <v>116</v>
      </c>
      <c r="B1" s="60"/>
      <c r="C1" s="60"/>
      <c r="D1" s="60"/>
      <c r="E1" s="60"/>
      <c r="F1" s="60"/>
      <c r="G1" s="60"/>
      <c r="H1" s="60"/>
      <c r="I1" s="61"/>
    </row>
    <row r="2" spans="1:10" ht="14.25" customHeight="1">
      <c r="A2" s="62"/>
      <c r="B2" s="63"/>
      <c r="C2" s="63"/>
      <c r="D2" s="63"/>
      <c r="E2" s="63"/>
      <c r="F2" s="63"/>
      <c r="G2" s="63"/>
      <c r="H2" s="63"/>
      <c r="I2" s="64"/>
      <c r="J2" s="7"/>
    </row>
    <row r="3" spans="1:12" ht="14.25" customHeight="1">
      <c r="A3" s="65" t="s">
        <v>21</v>
      </c>
      <c r="B3" s="65"/>
      <c r="C3" s="65"/>
      <c r="D3" s="65"/>
      <c r="E3" s="65"/>
      <c r="F3" s="65"/>
      <c r="G3" s="65"/>
      <c r="H3" s="65"/>
      <c r="I3" s="65"/>
      <c r="J3" s="8"/>
      <c r="K3" s="8"/>
      <c r="L3" s="8"/>
    </row>
    <row r="4" spans="1:23" s="2" customFormat="1" ht="12.75">
      <c r="A4" s="68"/>
      <c r="B4" s="67" t="s">
        <v>0</v>
      </c>
      <c r="C4" s="67" t="s">
        <v>1</v>
      </c>
      <c r="D4" s="67" t="s">
        <v>6</v>
      </c>
      <c r="E4" s="66" t="s">
        <v>2</v>
      </c>
      <c r="F4" s="10">
        <f>'Ж14'!F4</f>
        <v>43203</v>
      </c>
      <c r="G4" s="10">
        <f>'Ж14'!G4</f>
        <v>43204</v>
      </c>
      <c r="H4" s="10">
        <f>'Ж14'!H4</f>
        <v>43205</v>
      </c>
      <c r="I4" s="38" t="str">
        <f>'Ж14'!I4</f>
        <v>сумма</v>
      </c>
      <c r="J4" s="55" t="s">
        <v>153</v>
      </c>
      <c r="K4" s="56"/>
      <c r="L4" s="57"/>
      <c r="M4" s="55" t="s">
        <v>154</v>
      </c>
      <c r="N4" s="56"/>
      <c r="O4" s="56"/>
      <c r="P4" s="57"/>
      <c r="Q4" s="55" t="s">
        <v>155</v>
      </c>
      <c r="R4" s="56"/>
      <c r="S4" s="56"/>
      <c r="T4" s="57"/>
      <c r="U4" s="58" t="s">
        <v>156</v>
      </c>
      <c r="V4" s="56"/>
      <c r="W4" s="57"/>
    </row>
    <row r="5" spans="1:23" s="6" customFormat="1" ht="12.75">
      <c r="A5" s="68"/>
      <c r="B5" s="67"/>
      <c r="C5" s="67"/>
      <c r="D5" s="67"/>
      <c r="E5" s="66"/>
      <c r="F5" s="11" t="str">
        <f>'Ж14'!F5</f>
        <v>спринт</v>
      </c>
      <c r="G5" s="11" t="str">
        <f>'Ж14'!G5</f>
        <v>лонг</v>
      </c>
      <c r="H5" s="11" t="str">
        <f>'Ж14'!H5</f>
        <v>классика</v>
      </c>
      <c r="I5" s="39" t="str">
        <f>'Ж14'!I5</f>
        <v>2 из 3</v>
      </c>
      <c r="J5" s="34">
        <v>1</v>
      </c>
      <c r="K5" s="32">
        <v>2</v>
      </c>
      <c r="L5" s="33">
        <v>3</v>
      </c>
      <c r="M5" s="34">
        <v>1</v>
      </c>
      <c r="N5" s="32">
        <v>2</v>
      </c>
      <c r="O5" s="32">
        <v>3</v>
      </c>
      <c r="P5" s="33">
        <v>4</v>
      </c>
      <c r="Q5" s="34">
        <v>1</v>
      </c>
      <c r="R5" s="32">
        <v>2</v>
      </c>
      <c r="S5" s="32">
        <v>3</v>
      </c>
      <c r="T5" s="33">
        <v>4</v>
      </c>
      <c r="U5" s="45">
        <v>1</v>
      </c>
      <c r="V5" s="32">
        <v>2</v>
      </c>
      <c r="W5" s="33">
        <v>3</v>
      </c>
    </row>
    <row r="6" spans="1:23" s="5" customFormat="1" ht="12.75">
      <c r="A6" s="12">
        <v>1</v>
      </c>
      <c r="B6" s="15" t="s">
        <v>97</v>
      </c>
      <c r="C6" s="15" t="s">
        <v>16</v>
      </c>
      <c r="D6" s="16" t="s">
        <v>14</v>
      </c>
      <c r="E6" s="12">
        <v>2004</v>
      </c>
      <c r="F6" s="19">
        <v>1.08</v>
      </c>
      <c r="G6" s="19">
        <v>1.077</v>
      </c>
      <c r="H6" s="19">
        <v>1.037</v>
      </c>
      <c r="I6" s="40">
        <f>F6+G6</f>
        <v>2.157</v>
      </c>
      <c r="J6" s="36"/>
      <c r="K6" s="25"/>
      <c r="L6" s="35"/>
      <c r="M6" s="36"/>
      <c r="N6" s="25"/>
      <c r="O6" s="25"/>
      <c r="P6" s="35"/>
      <c r="Q6" s="36">
        <v>2</v>
      </c>
      <c r="R6" s="25"/>
      <c r="S6" s="25">
        <v>1</v>
      </c>
      <c r="T6" s="35">
        <v>1</v>
      </c>
      <c r="U6" s="47">
        <v>1</v>
      </c>
      <c r="V6" s="25">
        <v>1</v>
      </c>
      <c r="W6" s="35">
        <v>2</v>
      </c>
    </row>
    <row r="7" spans="1:23" s="5" customFormat="1" ht="12.75">
      <c r="A7" s="12">
        <f aca="true" t="shared" si="0" ref="A7:A13">A6+1</f>
        <v>2</v>
      </c>
      <c r="B7" s="13" t="s">
        <v>93</v>
      </c>
      <c r="C7" s="13" t="s">
        <v>80</v>
      </c>
      <c r="D7" s="13" t="s">
        <v>23</v>
      </c>
      <c r="E7" s="12">
        <v>2004</v>
      </c>
      <c r="F7" s="19">
        <v>0.912</v>
      </c>
      <c r="G7" s="19">
        <v>1.062</v>
      </c>
      <c r="H7" s="19">
        <v>1.08</v>
      </c>
      <c r="I7" s="40">
        <f>H7+G7</f>
        <v>2.1420000000000003</v>
      </c>
      <c r="J7" s="36">
        <v>1</v>
      </c>
      <c r="K7" s="25">
        <v>1</v>
      </c>
      <c r="L7" s="35">
        <v>1</v>
      </c>
      <c r="M7" s="36">
        <v>1</v>
      </c>
      <c r="N7" s="25">
        <v>1</v>
      </c>
      <c r="O7" s="25">
        <v>1</v>
      </c>
      <c r="P7" s="35">
        <v>2</v>
      </c>
      <c r="Q7" s="36"/>
      <c r="R7" s="25">
        <v>1</v>
      </c>
      <c r="S7" s="25">
        <v>2</v>
      </c>
      <c r="T7" s="35"/>
      <c r="U7" s="47">
        <v>3</v>
      </c>
      <c r="V7" s="25">
        <v>2</v>
      </c>
      <c r="W7" s="35">
        <v>1</v>
      </c>
    </row>
    <row r="8" spans="1:23" s="5" customFormat="1" ht="12.75">
      <c r="A8" s="12">
        <f t="shared" si="0"/>
        <v>3</v>
      </c>
      <c r="B8" s="13" t="s">
        <v>94</v>
      </c>
      <c r="C8" s="13" t="s">
        <v>49</v>
      </c>
      <c r="D8" s="13" t="s">
        <v>30</v>
      </c>
      <c r="E8" s="12">
        <v>2004</v>
      </c>
      <c r="F8" s="19">
        <v>0.849</v>
      </c>
      <c r="G8" s="19">
        <v>0.937</v>
      </c>
      <c r="H8" s="19">
        <v>0.894</v>
      </c>
      <c r="I8" s="41">
        <f>H8+G8</f>
        <v>1.831</v>
      </c>
      <c r="J8" s="36"/>
      <c r="K8" s="25"/>
      <c r="L8" s="35"/>
      <c r="M8" s="36"/>
      <c r="N8" s="25"/>
      <c r="O8" s="25"/>
      <c r="P8" s="35">
        <v>3</v>
      </c>
      <c r="Q8" s="36"/>
      <c r="R8" s="25"/>
      <c r="S8" s="25"/>
      <c r="T8" s="35"/>
      <c r="U8" s="47"/>
      <c r="V8" s="25"/>
      <c r="W8" s="35"/>
    </row>
    <row r="9" spans="1:23" s="5" customFormat="1" ht="12.75">
      <c r="A9" s="12">
        <f t="shared" si="0"/>
        <v>4</v>
      </c>
      <c r="B9" s="15" t="s">
        <v>114</v>
      </c>
      <c r="C9" s="15" t="s">
        <v>60</v>
      </c>
      <c r="D9" s="16" t="s">
        <v>54</v>
      </c>
      <c r="E9" s="17">
        <v>2004</v>
      </c>
      <c r="F9" s="19"/>
      <c r="G9" s="19">
        <v>0.95</v>
      </c>
      <c r="H9" s="19">
        <v>0.862</v>
      </c>
      <c r="I9" s="41">
        <f>H9+G9</f>
        <v>1.8119999999999998</v>
      </c>
      <c r="J9" s="36"/>
      <c r="K9" s="25"/>
      <c r="L9" s="35"/>
      <c r="M9" s="36"/>
      <c r="N9" s="25"/>
      <c r="O9" s="25"/>
      <c r="P9" s="35"/>
      <c r="Q9" s="36"/>
      <c r="R9" s="25"/>
      <c r="S9" s="25"/>
      <c r="T9" s="35"/>
      <c r="U9" s="47"/>
      <c r="V9" s="25"/>
      <c r="W9" s="35"/>
    </row>
    <row r="10" spans="1:23" s="5" customFormat="1" ht="12.75">
      <c r="A10" s="12">
        <f t="shared" si="0"/>
        <v>5</v>
      </c>
      <c r="B10" s="13" t="s">
        <v>143</v>
      </c>
      <c r="C10" s="13" t="s">
        <v>142</v>
      </c>
      <c r="D10" s="13" t="s">
        <v>54</v>
      </c>
      <c r="E10" s="12">
        <v>2005</v>
      </c>
      <c r="F10" s="14"/>
      <c r="G10" s="14">
        <v>0.9</v>
      </c>
      <c r="H10" s="14">
        <v>0.822</v>
      </c>
      <c r="I10" s="42">
        <f>H10+G10</f>
        <v>1.722</v>
      </c>
      <c r="J10" s="36"/>
      <c r="K10" s="25"/>
      <c r="L10" s="35"/>
      <c r="M10" s="36"/>
      <c r="N10" s="25"/>
      <c r="O10" s="25"/>
      <c r="P10" s="35"/>
      <c r="Q10" s="36"/>
      <c r="R10" s="25"/>
      <c r="S10" s="25"/>
      <c r="T10" s="35"/>
      <c r="U10" s="47"/>
      <c r="V10" s="25"/>
      <c r="W10" s="35"/>
    </row>
    <row r="11" spans="1:23" s="5" customFormat="1" ht="12.75">
      <c r="A11" s="12">
        <f t="shared" si="0"/>
        <v>6</v>
      </c>
      <c r="B11" s="15" t="s">
        <v>144</v>
      </c>
      <c r="C11" s="15" t="s">
        <v>80</v>
      </c>
      <c r="D11" s="16" t="s">
        <v>99</v>
      </c>
      <c r="E11" s="17">
        <v>2005</v>
      </c>
      <c r="F11" s="19"/>
      <c r="G11" s="19">
        <v>0.883</v>
      </c>
      <c r="H11" s="19">
        <v>0.779</v>
      </c>
      <c r="I11" s="41">
        <f>H11+G11</f>
        <v>1.662</v>
      </c>
      <c r="J11" s="30"/>
      <c r="K11" s="23"/>
      <c r="L11" s="31"/>
      <c r="M11" s="30"/>
      <c r="N11" s="23"/>
      <c r="O11" s="23"/>
      <c r="P11" s="31"/>
      <c r="Q11" s="30"/>
      <c r="R11" s="23"/>
      <c r="S11" s="23"/>
      <c r="T11" s="31"/>
      <c r="U11" s="46"/>
      <c r="V11" s="23"/>
      <c r="W11" s="31"/>
    </row>
    <row r="12" spans="1:23" s="5" customFormat="1" ht="12.75">
      <c r="A12" s="12">
        <f t="shared" si="0"/>
        <v>7</v>
      </c>
      <c r="B12" s="15" t="s">
        <v>140</v>
      </c>
      <c r="C12" s="15" t="s">
        <v>26</v>
      </c>
      <c r="D12" s="16" t="s">
        <v>14</v>
      </c>
      <c r="E12" s="17">
        <v>2004</v>
      </c>
      <c r="F12" s="14">
        <v>0.741</v>
      </c>
      <c r="G12" s="14"/>
      <c r="H12" s="14">
        <v>0.905</v>
      </c>
      <c r="I12" s="42">
        <f>H12+F12</f>
        <v>1.646</v>
      </c>
      <c r="J12" s="30"/>
      <c r="K12" s="23"/>
      <c r="L12" s="31"/>
      <c r="M12" s="30"/>
      <c r="N12" s="23"/>
      <c r="O12" s="23"/>
      <c r="P12" s="31"/>
      <c r="Q12" s="30"/>
      <c r="R12" s="23"/>
      <c r="S12" s="23"/>
      <c r="T12" s="31"/>
      <c r="U12" s="46"/>
      <c r="V12" s="23"/>
      <c r="W12" s="31"/>
    </row>
    <row r="13" spans="1:23" s="5" customFormat="1" ht="12.75">
      <c r="A13" s="12">
        <f t="shared" si="0"/>
        <v>8</v>
      </c>
      <c r="B13" s="15" t="s">
        <v>145</v>
      </c>
      <c r="C13" s="15" t="s">
        <v>4</v>
      </c>
      <c r="D13" s="16" t="s">
        <v>29</v>
      </c>
      <c r="E13" s="17">
        <v>2005</v>
      </c>
      <c r="F13" s="14"/>
      <c r="G13" s="14">
        <v>0.858</v>
      </c>
      <c r="H13" s="14"/>
      <c r="I13" s="42">
        <f>G13</f>
        <v>0.858</v>
      </c>
      <c r="J13" s="30"/>
      <c r="K13" s="23"/>
      <c r="L13" s="31"/>
      <c r="M13" s="30"/>
      <c r="N13" s="23"/>
      <c r="O13" s="23"/>
      <c r="P13" s="31"/>
      <c r="Q13" s="30"/>
      <c r="R13" s="23"/>
      <c r="S13" s="23"/>
      <c r="T13" s="31"/>
      <c r="U13" s="46"/>
      <c r="V13" s="23"/>
      <c r="W13" s="31"/>
    </row>
    <row r="14" spans="1:23" s="5" customFormat="1" ht="12.75">
      <c r="A14" s="12">
        <f>A13+1</f>
        <v>9</v>
      </c>
      <c r="B14" s="13" t="s">
        <v>148</v>
      </c>
      <c r="C14" s="15" t="s">
        <v>5</v>
      </c>
      <c r="D14" s="13" t="s">
        <v>115</v>
      </c>
      <c r="E14" s="17">
        <v>2005</v>
      </c>
      <c r="F14" s="19"/>
      <c r="G14" s="19"/>
      <c r="H14" s="19">
        <v>0.798</v>
      </c>
      <c r="I14" s="41">
        <f>H14</f>
        <v>0.798</v>
      </c>
      <c r="J14" s="30"/>
      <c r="K14" s="23"/>
      <c r="L14" s="31"/>
      <c r="M14" s="30"/>
      <c r="N14" s="23"/>
      <c r="O14" s="23"/>
      <c r="P14" s="31"/>
      <c r="Q14" s="30"/>
      <c r="R14" s="23"/>
      <c r="S14" s="23"/>
      <c r="T14" s="31"/>
      <c r="U14" s="46"/>
      <c r="V14" s="23"/>
      <c r="W14" s="31"/>
    </row>
    <row r="15" spans="1:23" s="5" customFormat="1" ht="12.75">
      <c r="A15" s="12">
        <f>A14+1</f>
        <v>10</v>
      </c>
      <c r="B15" s="15" t="s">
        <v>147</v>
      </c>
      <c r="C15" s="15" t="s">
        <v>26</v>
      </c>
      <c r="D15" s="16" t="s">
        <v>146</v>
      </c>
      <c r="E15" s="17">
        <v>2004</v>
      </c>
      <c r="F15" s="19"/>
      <c r="G15" s="19">
        <v>0.77</v>
      </c>
      <c r="H15" s="19"/>
      <c r="I15" s="41">
        <f>G15</f>
        <v>0.77</v>
      </c>
      <c r="J15" s="30"/>
      <c r="K15" s="23"/>
      <c r="L15" s="31"/>
      <c r="M15" s="30"/>
      <c r="N15" s="23"/>
      <c r="O15" s="23"/>
      <c r="P15" s="31"/>
      <c r="Q15" s="30"/>
      <c r="R15" s="23"/>
      <c r="S15" s="23"/>
      <c r="T15" s="31"/>
      <c r="U15" s="46"/>
      <c r="V15" s="23"/>
      <c r="W15" s="31"/>
    </row>
    <row r="16" spans="1:23" s="5" customFormat="1" ht="12.75">
      <c r="A16" s="12">
        <f>A15+1</f>
        <v>11</v>
      </c>
      <c r="B16" s="15" t="s">
        <v>141</v>
      </c>
      <c r="C16" s="15" t="s">
        <v>52</v>
      </c>
      <c r="D16" s="16" t="s">
        <v>30</v>
      </c>
      <c r="E16" s="17">
        <v>2005</v>
      </c>
      <c r="F16" s="14">
        <v>0.675</v>
      </c>
      <c r="G16" s="14"/>
      <c r="H16" s="14"/>
      <c r="I16" s="42">
        <f>F16</f>
        <v>0.675</v>
      </c>
      <c r="J16" s="30"/>
      <c r="K16" s="23"/>
      <c r="L16" s="31"/>
      <c r="M16" s="30"/>
      <c r="N16" s="23"/>
      <c r="O16" s="23"/>
      <c r="P16" s="31"/>
      <c r="Q16" s="30"/>
      <c r="R16" s="23"/>
      <c r="S16" s="23"/>
      <c r="T16" s="31"/>
      <c r="U16" s="46"/>
      <c r="V16" s="23"/>
      <c r="W16" s="31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3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3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3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3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3"/>
      <c r="I48" s="4"/>
      <c r="J48" s="4"/>
      <c r="K48" s="4"/>
      <c r="L48" s="4"/>
    </row>
    <row r="49" spans="1:12" ht="12.75">
      <c r="A49" s="3"/>
      <c r="J49" s="4"/>
      <c r="K49" s="4"/>
      <c r="L49" s="4"/>
    </row>
    <row r="50" spans="1:12" ht="12.75">
      <c r="A50" s="3"/>
      <c r="J50" s="4"/>
      <c r="K50" s="4"/>
      <c r="L50" s="4"/>
    </row>
    <row r="51" spans="1:12" ht="12.75">
      <c r="A51" s="3"/>
      <c r="J51" s="4"/>
      <c r="K51" s="4"/>
      <c r="L51" s="4"/>
    </row>
    <row r="52" spans="1:12" ht="12.75">
      <c r="A52" s="3"/>
      <c r="J52" s="4"/>
      <c r="K52" s="4"/>
      <c r="L52" s="4"/>
    </row>
    <row r="53" spans="1:12" ht="12.75">
      <c r="A53" s="3"/>
      <c r="J53" s="4"/>
      <c r="K53" s="4"/>
      <c r="L53" s="4"/>
    </row>
    <row r="54" spans="1:12" ht="12.75">
      <c r="A54" s="3"/>
      <c r="J54" s="4"/>
      <c r="K54" s="4"/>
      <c r="L54" s="4"/>
    </row>
    <row r="55" spans="1:12" ht="12.75">
      <c r="A55" s="3"/>
      <c r="J55" s="4"/>
      <c r="K55" s="4"/>
      <c r="L55" s="4"/>
    </row>
    <row r="56" spans="1:12" ht="12.75">
      <c r="A56" s="3"/>
      <c r="J56" s="4"/>
      <c r="K56" s="4"/>
      <c r="L56" s="4"/>
    </row>
    <row r="57" spans="1:12" ht="12.75">
      <c r="A57" s="3"/>
      <c r="J57" s="4"/>
      <c r="K57" s="4"/>
      <c r="L57" s="4"/>
    </row>
    <row r="58" spans="1:12" ht="12.75">
      <c r="A58" s="3"/>
      <c r="J58" s="4"/>
      <c r="K58" s="4"/>
      <c r="L58" s="4"/>
    </row>
    <row r="59" spans="10:12" ht="12.75">
      <c r="J59" s="4"/>
      <c r="K59" s="4"/>
      <c r="L59" s="4"/>
    </row>
    <row r="60" spans="10:12" ht="12.75">
      <c r="J60" s="4"/>
      <c r="K60" s="4"/>
      <c r="L60" s="4"/>
    </row>
  </sheetData>
  <sheetProtection/>
  <mergeCells count="11">
    <mergeCell ref="A4:A5"/>
    <mergeCell ref="J4:L4"/>
    <mergeCell ref="M4:P4"/>
    <mergeCell ref="Q4:T4"/>
    <mergeCell ref="U4:W4"/>
    <mergeCell ref="A1:I2"/>
    <mergeCell ref="A3:I3"/>
    <mergeCell ref="E4:E5"/>
    <mergeCell ref="D4:D5"/>
    <mergeCell ref="C4:C5"/>
    <mergeCell ref="B4:B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K26" sqref="K26"/>
    </sheetView>
  </sheetViews>
  <sheetFormatPr defaultColWidth="9.00390625" defaultRowHeight="12.75"/>
  <cols>
    <col min="1" max="1" width="3.125" style="1" customWidth="1"/>
    <col min="2" max="2" width="14.125" style="3" customWidth="1"/>
    <col min="3" max="3" width="10.125" style="3" customWidth="1"/>
    <col min="4" max="4" width="16.00390625" style="3" customWidth="1"/>
    <col min="5" max="5" width="5.375" style="3" customWidth="1"/>
    <col min="6" max="6" width="9.625" style="3" customWidth="1"/>
    <col min="7" max="9" width="10.25390625" style="3" customWidth="1"/>
    <col min="10" max="21" width="3.375" style="3" customWidth="1"/>
    <col min="22" max="23" width="3.375" style="4" customWidth="1"/>
    <col min="24" max="16384" width="9.125" style="4" customWidth="1"/>
  </cols>
  <sheetData>
    <row r="1" spans="1:21" ht="15" customHeight="1">
      <c r="A1" s="72" t="s">
        <v>116</v>
      </c>
      <c r="B1" s="72"/>
      <c r="C1" s="72"/>
      <c r="D1" s="72"/>
      <c r="E1" s="72"/>
      <c r="F1" s="72"/>
      <c r="G1" s="72"/>
      <c r="H1" s="72"/>
      <c r="I1" s="72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25" customHeight="1">
      <c r="A2" s="72"/>
      <c r="B2" s="72"/>
      <c r="C2" s="72"/>
      <c r="D2" s="72"/>
      <c r="E2" s="72"/>
      <c r="F2" s="72"/>
      <c r="G2" s="72"/>
      <c r="H2" s="72"/>
      <c r="I2" s="72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25" customHeight="1">
      <c r="A3" s="73" t="s">
        <v>131</v>
      </c>
      <c r="B3" s="74"/>
      <c r="C3" s="74"/>
      <c r="D3" s="74"/>
      <c r="E3" s="74"/>
      <c r="F3" s="74"/>
      <c r="G3" s="74"/>
      <c r="H3" s="74"/>
      <c r="I3" s="75"/>
      <c r="J3" s="8"/>
      <c r="K3" s="8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3" s="2" customFormat="1" ht="12.75">
      <c r="A4" s="71"/>
      <c r="B4" s="67" t="s">
        <v>0</v>
      </c>
      <c r="C4" s="67" t="s">
        <v>1</v>
      </c>
      <c r="D4" s="67" t="s">
        <v>6</v>
      </c>
      <c r="E4" s="69" t="s">
        <v>2</v>
      </c>
      <c r="F4" s="10">
        <v>43203</v>
      </c>
      <c r="G4" s="10">
        <v>43204</v>
      </c>
      <c r="H4" s="10">
        <v>43205</v>
      </c>
      <c r="I4" s="43" t="s">
        <v>13</v>
      </c>
      <c r="J4" s="58" t="s">
        <v>153</v>
      </c>
      <c r="K4" s="56"/>
      <c r="L4" s="57"/>
      <c r="M4" s="58" t="s">
        <v>154</v>
      </c>
      <c r="N4" s="56"/>
      <c r="O4" s="56"/>
      <c r="P4" s="57"/>
      <c r="Q4" s="58" t="s">
        <v>155</v>
      </c>
      <c r="R4" s="56"/>
      <c r="S4" s="56"/>
      <c r="T4" s="57"/>
      <c r="U4" s="58" t="s">
        <v>156</v>
      </c>
      <c r="V4" s="56"/>
      <c r="W4" s="57"/>
    </row>
    <row r="5" spans="1:23" s="6" customFormat="1" ht="12.75">
      <c r="A5" s="71"/>
      <c r="B5" s="67"/>
      <c r="C5" s="67"/>
      <c r="D5" s="67"/>
      <c r="E5" s="70"/>
      <c r="F5" s="11" t="s">
        <v>130</v>
      </c>
      <c r="G5" s="11" t="s">
        <v>111</v>
      </c>
      <c r="H5" s="11" t="s">
        <v>78</v>
      </c>
      <c r="I5" s="44" t="s">
        <v>129</v>
      </c>
      <c r="J5" s="45">
        <v>1</v>
      </c>
      <c r="K5" s="32">
        <v>2</v>
      </c>
      <c r="L5" s="33">
        <v>3</v>
      </c>
      <c r="M5" s="45">
        <v>1</v>
      </c>
      <c r="N5" s="32">
        <v>2</v>
      </c>
      <c r="O5" s="32">
        <v>3</v>
      </c>
      <c r="P5" s="33">
        <v>4</v>
      </c>
      <c r="Q5" s="45">
        <v>1</v>
      </c>
      <c r="R5" s="32">
        <v>2</v>
      </c>
      <c r="S5" s="32">
        <v>3</v>
      </c>
      <c r="T5" s="33">
        <v>4</v>
      </c>
      <c r="U5" s="45">
        <v>1</v>
      </c>
      <c r="V5" s="32">
        <v>2</v>
      </c>
      <c r="W5" s="33">
        <v>3</v>
      </c>
    </row>
    <row r="6" spans="1:23" s="6" customFormat="1" ht="14.25" customHeight="1">
      <c r="A6" s="12">
        <v>1</v>
      </c>
      <c r="B6" s="15" t="s">
        <v>106</v>
      </c>
      <c r="C6" s="15" t="s">
        <v>9</v>
      </c>
      <c r="D6" s="13" t="s">
        <v>15</v>
      </c>
      <c r="E6" s="12">
        <v>2004</v>
      </c>
      <c r="F6" s="19">
        <v>1</v>
      </c>
      <c r="G6" s="19">
        <v>0.992</v>
      </c>
      <c r="H6" s="21">
        <v>1.036</v>
      </c>
      <c r="I6" s="41">
        <v>2.036</v>
      </c>
      <c r="J6" s="46"/>
      <c r="K6" s="23"/>
      <c r="L6" s="31"/>
      <c r="M6" s="46"/>
      <c r="N6" s="23"/>
      <c r="O6" s="23"/>
      <c r="P6" s="31"/>
      <c r="Q6" s="46"/>
      <c r="R6" s="23"/>
      <c r="S6" s="23"/>
      <c r="T6" s="31"/>
      <c r="U6" s="46"/>
      <c r="V6" s="23"/>
      <c r="W6" s="31"/>
    </row>
    <row r="7" spans="1:23" s="6" customFormat="1" ht="12" customHeight="1">
      <c r="A7" s="12">
        <f aca="true" t="shared" si="0" ref="A7:A13">A6+1</f>
        <v>2</v>
      </c>
      <c r="B7" s="15" t="s">
        <v>107</v>
      </c>
      <c r="C7" s="15" t="s">
        <v>50</v>
      </c>
      <c r="D7" s="13" t="s">
        <v>115</v>
      </c>
      <c r="E7" s="12">
        <v>2004</v>
      </c>
      <c r="F7" s="19">
        <v>0.977</v>
      </c>
      <c r="G7" s="19">
        <v>0.781</v>
      </c>
      <c r="H7" s="21">
        <v>0.955</v>
      </c>
      <c r="I7" s="41">
        <v>1.932</v>
      </c>
      <c r="J7" s="46"/>
      <c r="K7" s="23"/>
      <c r="L7" s="31"/>
      <c r="M7" s="46"/>
      <c r="N7" s="23"/>
      <c r="O7" s="23"/>
      <c r="P7" s="31"/>
      <c r="Q7" s="46"/>
      <c r="R7" s="23"/>
      <c r="S7" s="23"/>
      <c r="T7" s="31"/>
      <c r="U7" s="46"/>
      <c r="V7" s="23"/>
      <c r="W7" s="31"/>
    </row>
    <row r="8" spans="1:23" s="6" customFormat="1" ht="12.75">
      <c r="A8" s="12">
        <f t="shared" si="0"/>
        <v>3</v>
      </c>
      <c r="B8" s="13" t="s">
        <v>88</v>
      </c>
      <c r="C8" s="13" t="s">
        <v>45</v>
      </c>
      <c r="D8" s="13" t="s">
        <v>29</v>
      </c>
      <c r="E8" s="12">
        <v>2004</v>
      </c>
      <c r="F8" s="19">
        <v>0.862</v>
      </c>
      <c r="G8" s="19">
        <v>0.777</v>
      </c>
      <c r="H8" s="21">
        <v>0.918</v>
      </c>
      <c r="I8" s="41">
        <v>1.78</v>
      </c>
      <c r="J8" s="46"/>
      <c r="K8" s="23"/>
      <c r="L8" s="31"/>
      <c r="M8" s="46"/>
      <c r="N8" s="23"/>
      <c r="O8" s="23"/>
      <c r="P8" s="31"/>
      <c r="Q8" s="46"/>
      <c r="R8" s="23"/>
      <c r="S8" s="23"/>
      <c r="T8" s="31"/>
      <c r="U8" s="46"/>
      <c r="V8" s="23"/>
      <c r="W8" s="31"/>
    </row>
    <row r="9" spans="1:23" s="6" customFormat="1" ht="12.75">
      <c r="A9" s="12">
        <f t="shared" si="0"/>
        <v>4</v>
      </c>
      <c r="B9" s="13" t="s">
        <v>87</v>
      </c>
      <c r="C9" s="13" t="s">
        <v>55</v>
      </c>
      <c r="D9" s="13" t="s">
        <v>29</v>
      </c>
      <c r="E9" s="12">
        <v>2004</v>
      </c>
      <c r="F9" s="19">
        <v>0.971</v>
      </c>
      <c r="G9" s="19"/>
      <c r="H9" s="21">
        <v>0.776</v>
      </c>
      <c r="I9" s="41">
        <v>1.747</v>
      </c>
      <c r="J9" s="46"/>
      <c r="K9" s="23"/>
      <c r="L9" s="31"/>
      <c r="M9" s="46"/>
      <c r="N9" s="23"/>
      <c r="O9" s="23"/>
      <c r="P9" s="31"/>
      <c r="Q9" s="46"/>
      <c r="R9" s="23"/>
      <c r="S9" s="23"/>
      <c r="T9" s="31"/>
      <c r="U9" s="46"/>
      <c r="V9" s="23"/>
      <c r="W9" s="31"/>
    </row>
    <row r="10" spans="1:23" s="5" customFormat="1" ht="12.75">
      <c r="A10" s="12">
        <f t="shared" si="0"/>
        <v>5</v>
      </c>
      <c r="B10" s="13" t="s">
        <v>128</v>
      </c>
      <c r="C10" s="13" t="s">
        <v>127</v>
      </c>
      <c r="D10" s="13" t="s">
        <v>99</v>
      </c>
      <c r="E10" s="12">
        <v>2004</v>
      </c>
      <c r="F10" s="19">
        <v>0.958</v>
      </c>
      <c r="G10" s="19"/>
      <c r="H10" s="21">
        <v>0.782</v>
      </c>
      <c r="I10" s="41">
        <v>1.74</v>
      </c>
      <c r="J10" s="46"/>
      <c r="K10" s="23"/>
      <c r="L10" s="31"/>
      <c r="M10" s="46"/>
      <c r="N10" s="23"/>
      <c r="O10" s="23"/>
      <c r="P10" s="31"/>
      <c r="Q10" s="46"/>
      <c r="R10" s="23"/>
      <c r="S10" s="23"/>
      <c r="T10" s="31"/>
      <c r="U10" s="46"/>
      <c r="V10" s="23"/>
      <c r="W10" s="31"/>
    </row>
    <row r="11" spans="1:23" s="5" customFormat="1" ht="12.75">
      <c r="A11" s="12">
        <f t="shared" si="0"/>
        <v>6</v>
      </c>
      <c r="B11" s="18" t="s">
        <v>126</v>
      </c>
      <c r="C11" s="18" t="s">
        <v>125</v>
      </c>
      <c r="D11" s="13" t="s">
        <v>115</v>
      </c>
      <c r="E11" s="12">
        <v>2004</v>
      </c>
      <c r="F11" s="19">
        <v>0.86</v>
      </c>
      <c r="G11" s="19"/>
      <c r="H11" s="21">
        <v>0.743</v>
      </c>
      <c r="I11" s="41">
        <v>1.603</v>
      </c>
      <c r="J11" s="46"/>
      <c r="K11" s="23"/>
      <c r="L11" s="31"/>
      <c r="M11" s="46"/>
      <c r="N11" s="23"/>
      <c r="O11" s="23"/>
      <c r="P11" s="31"/>
      <c r="Q11" s="46"/>
      <c r="R11" s="23"/>
      <c r="S11" s="23"/>
      <c r="T11" s="31"/>
      <c r="U11" s="46"/>
      <c r="V11" s="23"/>
      <c r="W11" s="31"/>
    </row>
    <row r="12" spans="1:23" s="5" customFormat="1" ht="12.75">
      <c r="A12" s="12">
        <f t="shared" si="0"/>
        <v>7</v>
      </c>
      <c r="B12" s="18" t="s">
        <v>91</v>
      </c>
      <c r="C12" s="18" t="s">
        <v>92</v>
      </c>
      <c r="D12" s="13" t="s">
        <v>15</v>
      </c>
      <c r="E12" s="12">
        <v>2004</v>
      </c>
      <c r="F12" s="19"/>
      <c r="G12" s="19"/>
      <c r="H12" s="21">
        <v>0.895</v>
      </c>
      <c r="I12" s="41"/>
      <c r="J12" s="46"/>
      <c r="K12" s="23"/>
      <c r="L12" s="31"/>
      <c r="M12" s="46"/>
      <c r="N12" s="23"/>
      <c r="O12" s="23"/>
      <c r="P12" s="31"/>
      <c r="Q12" s="46"/>
      <c r="R12" s="23"/>
      <c r="S12" s="23"/>
      <c r="T12" s="31"/>
      <c r="U12" s="46"/>
      <c r="V12" s="23"/>
      <c r="W12" s="31"/>
    </row>
    <row r="13" spans="1:23" s="5" customFormat="1" ht="12.75">
      <c r="A13" s="12">
        <f t="shared" si="0"/>
        <v>8</v>
      </c>
      <c r="B13" s="13" t="s">
        <v>86</v>
      </c>
      <c r="C13" s="13" t="s">
        <v>9</v>
      </c>
      <c r="D13" s="13" t="s">
        <v>29</v>
      </c>
      <c r="E13" s="12">
        <v>2004</v>
      </c>
      <c r="F13" s="19"/>
      <c r="G13" s="19"/>
      <c r="H13" s="21">
        <v>0.812</v>
      </c>
      <c r="I13" s="41"/>
      <c r="J13" s="46"/>
      <c r="K13" s="23"/>
      <c r="L13" s="31"/>
      <c r="M13" s="46"/>
      <c r="N13" s="23"/>
      <c r="O13" s="23"/>
      <c r="P13" s="31"/>
      <c r="Q13" s="46"/>
      <c r="R13" s="23"/>
      <c r="S13" s="23"/>
      <c r="T13" s="31"/>
      <c r="U13" s="46"/>
      <c r="V13" s="23"/>
      <c r="W13" s="31"/>
    </row>
    <row r="14" spans="1:23" s="5" customFormat="1" ht="12.75">
      <c r="A14" s="12">
        <v>9</v>
      </c>
      <c r="B14" s="20" t="s">
        <v>124</v>
      </c>
      <c r="C14" s="20" t="s">
        <v>123</v>
      </c>
      <c r="D14" s="13" t="s">
        <v>122</v>
      </c>
      <c r="E14" s="12">
        <v>2005</v>
      </c>
      <c r="F14" s="19">
        <v>0.801</v>
      </c>
      <c r="G14" s="19"/>
      <c r="H14" s="21"/>
      <c r="I14" s="41"/>
      <c r="J14" s="46"/>
      <c r="K14" s="23"/>
      <c r="L14" s="31"/>
      <c r="M14" s="46"/>
      <c r="N14" s="23"/>
      <c r="O14" s="23"/>
      <c r="P14" s="31"/>
      <c r="Q14" s="46"/>
      <c r="R14" s="23"/>
      <c r="S14" s="23"/>
      <c r="T14" s="31"/>
      <c r="U14" s="46"/>
      <c r="V14" s="23"/>
      <c r="W14" s="31"/>
    </row>
    <row r="15" spans="1:23" s="5" customFormat="1" ht="12.75">
      <c r="A15" s="12">
        <v>10</v>
      </c>
      <c r="B15" s="20" t="s">
        <v>121</v>
      </c>
      <c r="C15" s="20" t="s">
        <v>120</v>
      </c>
      <c r="D15" s="13" t="s">
        <v>15</v>
      </c>
      <c r="E15" s="12">
        <v>2004</v>
      </c>
      <c r="F15" s="19">
        <v>0.795</v>
      </c>
      <c r="G15" s="19"/>
      <c r="H15" s="21"/>
      <c r="I15" s="41"/>
      <c r="J15" s="46"/>
      <c r="K15" s="23"/>
      <c r="L15" s="31"/>
      <c r="M15" s="46"/>
      <c r="N15" s="23"/>
      <c r="O15" s="23"/>
      <c r="P15" s="31"/>
      <c r="Q15" s="46"/>
      <c r="R15" s="23"/>
      <c r="S15" s="23"/>
      <c r="T15" s="31"/>
      <c r="U15" s="46"/>
      <c r="V15" s="23"/>
      <c r="W15" s="31"/>
    </row>
    <row r="16" spans="1:23" s="5" customFormat="1" ht="12.75">
      <c r="A16" s="12">
        <v>11</v>
      </c>
      <c r="B16" s="18" t="s">
        <v>119</v>
      </c>
      <c r="C16" s="20" t="s">
        <v>118</v>
      </c>
      <c r="D16" s="13" t="s">
        <v>117</v>
      </c>
      <c r="E16" s="12">
        <v>2005</v>
      </c>
      <c r="F16" s="19"/>
      <c r="G16" s="19"/>
      <c r="H16" s="21">
        <v>0.789</v>
      </c>
      <c r="I16" s="41"/>
      <c r="J16" s="46"/>
      <c r="K16" s="23"/>
      <c r="L16" s="31"/>
      <c r="M16" s="46"/>
      <c r="N16" s="23"/>
      <c r="O16" s="23"/>
      <c r="P16" s="31"/>
      <c r="Q16" s="46"/>
      <c r="R16" s="23"/>
      <c r="S16" s="23"/>
      <c r="T16" s="31"/>
      <c r="U16" s="46"/>
      <c r="V16" s="23"/>
      <c r="W16" s="31"/>
    </row>
    <row r="17" spans="1:2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2.75">
      <c r="A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</sheetData>
  <sheetProtection/>
  <mergeCells count="11">
    <mergeCell ref="C4:C5"/>
    <mergeCell ref="B4:B5"/>
    <mergeCell ref="A4:A5"/>
    <mergeCell ref="A1:I2"/>
    <mergeCell ref="A3:I3"/>
    <mergeCell ref="J4:L4"/>
    <mergeCell ref="M4:P4"/>
    <mergeCell ref="Q4:T4"/>
    <mergeCell ref="U4:W4"/>
    <mergeCell ref="E4:E5"/>
    <mergeCell ref="D4:D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0"/>
  <sheetViews>
    <sheetView workbookViewId="0" topLeftCell="A1">
      <selection activeCell="N12" sqref="N12"/>
    </sheetView>
  </sheetViews>
  <sheetFormatPr defaultColWidth="9.00390625" defaultRowHeight="12.75"/>
  <cols>
    <col min="1" max="1" width="3.25390625" style="1" customWidth="1"/>
    <col min="2" max="2" width="14.125" style="3" customWidth="1"/>
    <col min="3" max="3" width="10.875" style="3" customWidth="1"/>
    <col min="4" max="4" width="16.00390625" style="3" customWidth="1"/>
    <col min="5" max="5" width="5.25390625" style="3" customWidth="1"/>
    <col min="6" max="6" width="9.375" style="3" customWidth="1"/>
    <col min="7" max="7" width="9.75390625" style="3" customWidth="1"/>
    <col min="8" max="8" width="9.625" style="3" customWidth="1"/>
    <col min="9" max="9" width="10.125" style="3" customWidth="1"/>
    <col min="10" max="12" width="3.75390625" style="3" customWidth="1"/>
    <col min="13" max="23" width="3.75390625" style="4" customWidth="1"/>
    <col min="24" max="16384" width="9.125" style="4" customWidth="1"/>
  </cols>
  <sheetData>
    <row r="1" spans="1:10" ht="14.25" customHeight="1">
      <c r="A1" s="59" t="s">
        <v>116</v>
      </c>
      <c r="B1" s="60"/>
      <c r="C1" s="60"/>
      <c r="D1" s="60"/>
      <c r="E1" s="60"/>
      <c r="F1" s="60"/>
      <c r="G1" s="60"/>
      <c r="H1" s="60"/>
      <c r="I1" s="61"/>
      <c r="J1" s="7"/>
    </row>
    <row r="2" spans="1:10" ht="14.25" customHeight="1">
      <c r="A2" s="62"/>
      <c r="B2" s="63"/>
      <c r="C2" s="63"/>
      <c r="D2" s="63"/>
      <c r="E2" s="63"/>
      <c r="F2" s="63"/>
      <c r="G2" s="63"/>
      <c r="H2" s="63"/>
      <c r="I2" s="64"/>
      <c r="J2" s="7"/>
    </row>
    <row r="3" spans="1:12" ht="14.25" customHeight="1">
      <c r="A3" s="65" t="s">
        <v>7</v>
      </c>
      <c r="B3" s="65"/>
      <c r="C3" s="65"/>
      <c r="D3" s="65"/>
      <c r="E3" s="65"/>
      <c r="F3" s="65"/>
      <c r="G3" s="65"/>
      <c r="H3" s="65"/>
      <c r="I3" s="53"/>
      <c r="J3" s="8"/>
      <c r="K3" s="8"/>
      <c r="L3" s="8"/>
    </row>
    <row r="4" spans="1:23" s="2" customFormat="1" ht="12.75">
      <c r="A4" s="71"/>
      <c r="B4" s="67" t="s">
        <v>0</v>
      </c>
      <c r="C4" s="67" t="s">
        <v>1</v>
      </c>
      <c r="D4" s="67" t="s">
        <v>6</v>
      </c>
      <c r="E4" s="69" t="s">
        <v>2</v>
      </c>
      <c r="F4" s="10">
        <f>'Ж14'!F4</f>
        <v>43203</v>
      </c>
      <c r="G4" s="10">
        <f>'Ж14'!G4</f>
        <v>43204</v>
      </c>
      <c r="H4" s="10">
        <f>'Ж14'!H4</f>
        <v>43205</v>
      </c>
      <c r="I4" s="38" t="str">
        <f>'Ж14'!I4</f>
        <v>сумма</v>
      </c>
      <c r="J4" s="58" t="s">
        <v>153</v>
      </c>
      <c r="K4" s="56"/>
      <c r="L4" s="57"/>
      <c r="M4" s="58" t="s">
        <v>154</v>
      </c>
      <c r="N4" s="56"/>
      <c r="O4" s="56"/>
      <c r="P4" s="57"/>
      <c r="Q4" s="58" t="s">
        <v>155</v>
      </c>
      <c r="R4" s="56"/>
      <c r="S4" s="56"/>
      <c r="T4" s="57"/>
      <c r="U4" s="58" t="s">
        <v>156</v>
      </c>
      <c r="V4" s="56"/>
      <c r="W4" s="57"/>
    </row>
    <row r="5" spans="1:23" s="6" customFormat="1" ht="12.75">
      <c r="A5" s="71"/>
      <c r="B5" s="67"/>
      <c r="C5" s="67"/>
      <c r="D5" s="67"/>
      <c r="E5" s="70"/>
      <c r="F5" s="11" t="str">
        <f>'Ж14'!F5</f>
        <v>спринт</v>
      </c>
      <c r="G5" s="11" t="str">
        <f>'Ж14'!G5</f>
        <v>лонг</v>
      </c>
      <c r="H5" s="11" t="str">
        <f>'Ж14'!H5</f>
        <v>классика</v>
      </c>
      <c r="I5" s="39" t="str">
        <f>'Ж14'!I5</f>
        <v>2 из 3</v>
      </c>
      <c r="J5" s="45">
        <v>1</v>
      </c>
      <c r="K5" s="32">
        <v>2</v>
      </c>
      <c r="L5" s="33">
        <v>3</v>
      </c>
      <c r="M5" s="45">
        <v>1</v>
      </c>
      <c r="N5" s="32">
        <v>2</v>
      </c>
      <c r="O5" s="32">
        <v>3</v>
      </c>
      <c r="P5" s="33">
        <v>4</v>
      </c>
      <c r="Q5" s="45">
        <v>1</v>
      </c>
      <c r="R5" s="32">
        <v>2</v>
      </c>
      <c r="S5" s="32">
        <v>3</v>
      </c>
      <c r="T5" s="33">
        <v>4</v>
      </c>
      <c r="U5" s="45">
        <v>1</v>
      </c>
      <c r="V5" s="32">
        <v>2</v>
      </c>
      <c r="W5" s="33">
        <v>3</v>
      </c>
    </row>
    <row r="6" spans="1:23" s="5" customFormat="1" ht="12.75">
      <c r="A6" s="12">
        <v>1</v>
      </c>
      <c r="B6" s="13" t="s">
        <v>57</v>
      </c>
      <c r="C6" s="13" t="s">
        <v>49</v>
      </c>
      <c r="D6" s="13" t="s">
        <v>23</v>
      </c>
      <c r="E6" s="12">
        <v>2002</v>
      </c>
      <c r="F6" s="14">
        <v>1.08</v>
      </c>
      <c r="G6" s="14"/>
      <c r="H6" s="14">
        <v>1.08</v>
      </c>
      <c r="I6" s="48">
        <f>H6+F6</f>
        <v>2.16</v>
      </c>
      <c r="J6" s="47"/>
      <c r="K6" s="25">
        <v>2</v>
      </c>
      <c r="L6" s="35"/>
      <c r="M6" s="47"/>
      <c r="N6" s="25"/>
      <c r="O6" s="25"/>
      <c r="P6" s="35">
        <v>3</v>
      </c>
      <c r="Q6" s="47"/>
      <c r="R6" s="25"/>
      <c r="S6" s="25"/>
      <c r="T6" s="35"/>
      <c r="U6" s="47">
        <v>1</v>
      </c>
      <c r="V6" s="25">
        <v>2</v>
      </c>
      <c r="W6" s="35">
        <v>2</v>
      </c>
    </row>
    <row r="7" spans="1:23" s="5" customFormat="1" ht="12.75">
      <c r="A7" s="12">
        <f>A6+1</f>
        <v>2</v>
      </c>
      <c r="B7" s="15" t="s">
        <v>68</v>
      </c>
      <c r="C7" s="15" t="s">
        <v>69</v>
      </c>
      <c r="D7" s="16" t="s">
        <v>23</v>
      </c>
      <c r="E7" s="17">
        <v>2002</v>
      </c>
      <c r="F7" s="14">
        <v>0.979</v>
      </c>
      <c r="G7" s="14">
        <v>1.013</v>
      </c>
      <c r="H7" s="14">
        <v>0.958</v>
      </c>
      <c r="I7" s="42">
        <f>G7+F7</f>
        <v>1.992</v>
      </c>
      <c r="J7" s="47">
        <v>3</v>
      </c>
      <c r="K7" s="25"/>
      <c r="L7" s="35">
        <v>3</v>
      </c>
      <c r="M7" s="47"/>
      <c r="N7" s="25"/>
      <c r="O7" s="25"/>
      <c r="P7" s="35"/>
      <c r="Q7" s="47"/>
      <c r="R7" s="25"/>
      <c r="S7" s="25"/>
      <c r="T7" s="35"/>
      <c r="U7" s="47"/>
      <c r="V7" s="25"/>
      <c r="W7" s="35"/>
    </row>
    <row r="8" spans="1:23" s="5" customFormat="1" ht="12.75">
      <c r="A8" s="12">
        <f>A7+1</f>
        <v>3</v>
      </c>
      <c r="B8" s="13" t="s">
        <v>58</v>
      </c>
      <c r="C8" s="13" t="s">
        <v>11</v>
      </c>
      <c r="D8" s="13" t="s">
        <v>54</v>
      </c>
      <c r="E8" s="12">
        <v>2002</v>
      </c>
      <c r="F8" s="19">
        <v>0.948</v>
      </c>
      <c r="G8" s="19">
        <v>0.923</v>
      </c>
      <c r="H8" s="19">
        <v>1.017</v>
      </c>
      <c r="I8" s="41">
        <f>H8+F8</f>
        <v>1.9649999999999999</v>
      </c>
      <c r="J8" s="46"/>
      <c r="K8" s="23"/>
      <c r="L8" s="31"/>
      <c r="M8" s="46"/>
      <c r="N8" s="23"/>
      <c r="O8" s="23"/>
      <c r="P8" s="31"/>
      <c r="Q8" s="46"/>
      <c r="R8" s="23"/>
      <c r="S8" s="23"/>
      <c r="T8" s="31"/>
      <c r="U8" s="46"/>
      <c r="V8" s="23"/>
      <c r="W8" s="31"/>
    </row>
    <row r="9" spans="1:23" s="5" customFormat="1" ht="12.75">
      <c r="A9" s="12">
        <v>4</v>
      </c>
      <c r="B9" s="13" t="s">
        <v>17</v>
      </c>
      <c r="C9" s="13" t="s">
        <v>60</v>
      </c>
      <c r="D9" s="13" t="s">
        <v>14</v>
      </c>
      <c r="E9" s="12">
        <v>2002</v>
      </c>
      <c r="F9" s="14">
        <v>1.049</v>
      </c>
      <c r="G9" s="14"/>
      <c r="H9" s="14">
        <v>0.857</v>
      </c>
      <c r="I9" s="42">
        <f>H9+F9</f>
        <v>1.906</v>
      </c>
      <c r="J9" s="46"/>
      <c r="K9" s="23"/>
      <c r="L9" s="31"/>
      <c r="M9" s="46"/>
      <c r="N9" s="23"/>
      <c r="O9" s="23"/>
      <c r="P9" s="31"/>
      <c r="Q9" s="46"/>
      <c r="R9" s="23"/>
      <c r="S9" s="23"/>
      <c r="T9" s="31"/>
      <c r="U9" s="46"/>
      <c r="V9" s="23"/>
      <c r="W9" s="31"/>
    </row>
    <row r="10" spans="1:23" s="5" customFormat="1" ht="12.75">
      <c r="A10" s="12">
        <v>5</v>
      </c>
      <c r="B10" s="15" t="s">
        <v>61</v>
      </c>
      <c r="C10" s="15" t="s">
        <v>5</v>
      </c>
      <c r="D10" s="16" t="s">
        <v>30</v>
      </c>
      <c r="E10" s="17">
        <v>2002</v>
      </c>
      <c r="F10" s="14">
        <v>0.924</v>
      </c>
      <c r="G10" s="14">
        <v>0.764</v>
      </c>
      <c r="H10" s="14">
        <v>0.791</v>
      </c>
      <c r="I10" s="42">
        <f>H10+F10</f>
        <v>1.715</v>
      </c>
      <c r="J10" s="46"/>
      <c r="K10" s="23"/>
      <c r="L10" s="31"/>
      <c r="M10" s="46"/>
      <c r="N10" s="23"/>
      <c r="O10" s="23"/>
      <c r="P10" s="31"/>
      <c r="Q10" s="46"/>
      <c r="R10" s="23"/>
      <c r="S10" s="23"/>
      <c r="T10" s="31"/>
      <c r="U10" s="46"/>
      <c r="V10" s="23"/>
      <c r="W10" s="31"/>
    </row>
    <row r="11" spans="1:23" s="5" customFormat="1" ht="12.75">
      <c r="A11" s="12">
        <v>6</v>
      </c>
      <c r="B11" s="15" t="s">
        <v>109</v>
      </c>
      <c r="C11" s="15" t="s">
        <v>110</v>
      </c>
      <c r="D11" s="16" t="s">
        <v>30</v>
      </c>
      <c r="E11" s="17">
        <v>2003</v>
      </c>
      <c r="F11" s="19"/>
      <c r="G11" s="19">
        <v>0.817</v>
      </c>
      <c r="H11" s="19">
        <v>0.86</v>
      </c>
      <c r="I11" s="41">
        <f>H11+G11</f>
        <v>1.677</v>
      </c>
      <c r="J11" s="46"/>
      <c r="K11" s="23"/>
      <c r="L11" s="31"/>
      <c r="M11" s="46"/>
      <c r="N11" s="23"/>
      <c r="O11" s="23"/>
      <c r="P11" s="31"/>
      <c r="Q11" s="46"/>
      <c r="R11" s="23"/>
      <c r="S11" s="23"/>
      <c r="T11" s="31"/>
      <c r="U11" s="46"/>
      <c r="V11" s="23"/>
      <c r="W11" s="31"/>
    </row>
    <row r="12" spans="1:23" s="5" customFormat="1" ht="12.75">
      <c r="A12" s="12">
        <v>7</v>
      </c>
      <c r="B12" s="15" t="s">
        <v>84</v>
      </c>
      <c r="C12" s="15" t="s">
        <v>85</v>
      </c>
      <c r="D12" s="16" t="s">
        <v>38</v>
      </c>
      <c r="E12" s="17">
        <v>2003</v>
      </c>
      <c r="F12" s="26"/>
      <c r="G12" s="26">
        <v>0.806</v>
      </c>
      <c r="H12" s="26">
        <v>0.864</v>
      </c>
      <c r="I12" s="49">
        <f>H12+G12</f>
        <v>1.67</v>
      </c>
      <c r="J12" s="46"/>
      <c r="K12" s="23"/>
      <c r="L12" s="31"/>
      <c r="M12" s="46"/>
      <c r="N12" s="23"/>
      <c r="O12" s="23"/>
      <c r="P12" s="31"/>
      <c r="Q12" s="46"/>
      <c r="R12" s="23"/>
      <c r="S12" s="23"/>
      <c r="T12" s="31"/>
      <c r="U12" s="46"/>
      <c r="V12" s="23"/>
      <c r="W12" s="31"/>
    </row>
    <row r="13" spans="1:23" s="5" customFormat="1" ht="12.75">
      <c r="A13" s="12">
        <v>8</v>
      </c>
      <c r="B13" s="15" t="s">
        <v>98</v>
      </c>
      <c r="C13" s="15" t="s">
        <v>28</v>
      </c>
      <c r="D13" s="16" t="s">
        <v>47</v>
      </c>
      <c r="E13" s="17">
        <v>2003</v>
      </c>
      <c r="F13" s="14"/>
      <c r="G13" s="14">
        <v>0.764</v>
      </c>
      <c r="H13" s="14">
        <v>0.771</v>
      </c>
      <c r="I13" s="42">
        <f>H13+G13</f>
        <v>1.5350000000000001</v>
      </c>
      <c r="J13" s="46"/>
      <c r="K13" s="23"/>
      <c r="L13" s="31"/>
      <c r="M13" s="46"/>
      <c r="N13" s="23"/>
      <c r="O13" s="23"/>
      <c r="P13" s="31"/>
      <c r="Q13" s="46"/>
      <c r="R13" s="23"/>
      <c r="S13" s="23"/>
      <c r="T13" s="31"/>
      <c r="U13" s="46"/>
      <c r="V13" s="23"/>
      <c r="W13" s="31"/>
    </row>
    <row r="14" spans="1:23" s="5" customFormat="1" ht="12.75">
      <c r="A14" s="12">
        <v>9</v>
      </c>
      <c r="B14" s="9" t="s">
        <v>112</v>
      </c>
      <c r="C14" s="9" t="s">
        <v>80</v>
      </c>
      <c r="D14" s="27"/>
      <c r="E14" s="24">
        <v>2003</v>
      </c>
      <c r="F14" s="26">
        <v>0.865</v>
      </c>
      <c r="G14" s="26"/>
      <c r="H14" s="26"/>
      <c r="I14" s="49">
        <f>F14</f>
        <v>0.865</v>
      </c>
      <c r="J14" s="46"/>
      <c r="K14" s="23"/>
      <c r="L14" s="31"/>
      <c r="M14" s="46"/>
      <c r="N14" s="23"/>
      <c r="O14" s="23"/>
      <c r="P14" s="31"/>
      <c r="Q14" s="46"/>
      <c r="R14" s="23"/>
      <c r="S14" s="23"/>
      <c r="T14" s="31"/>
      <c r="U14" s="46"/>
      <c r="V14" s="23"/>
      <c r="W14" s="31"/>
    </row>
    <row r="15" spans="1:23" s="5" customFormat="1" ht="12.75">
      <c r="A15" s="12">
        <v>10</v>
      </c>
      <c r="B15" s="15" t="s">
        <v>73</v>
      </c>
      <c r="C15" s="15" t="s">
        <v>74</v>
      </c>
      <c r="D15" s="16" t="s">
        <v>15</v>
      </c>
      <c r="E15" s="17">
        <v>2003</v>
      </c>
      <c r="F15" s="14">
        <v>0.841</v>
      </c>
      <c r="G15" s="14"/>
      <c r="H15" s="14"/>
      <c r="I15" s="42">
        <f>F15</f>
        <v>0.841</v>
      </c>
      <c r="J15" s="46"/>
      <c r="K15" s="23"/>
      <c r="L15" s="31"/>
      <c r="M15" s="46"/>
      <c r="N15" s="23"/>
      <c r="O15" s="23"/>
      <c r="P15" s="31"/>
      <c r="Q15" s="46"/>
      <c r="R15" s="23"/>
      <c r="S15" s="23"/>
      <c r="T15" s="31"/>
      <c r="U15" s="46"/>
      <c r="V15" s="23"/>
      <c r="W15" s="31"/>
    </row>
    <row r="16" spans="1:23" s="5" customFormat="1" ht="12.75">
      <c r="A16" s="12">
        <v>11</v>
      </c>
      <c r="B16" s="13" t="s">
        <v>79</v>
      </c>
      <c r="C16" s="13" t="s">
        <v>5</v>
      </c>
      <c r="D16" s="13" t="s">
        <v>30</v>
      </c>
      <c r="E16" s="12">
        <v>2003</v>
      </c>
      <c r="F16" s="19"/>
      <c r="G16" s="19"/>
      <c r="H16" s="19">
        <v>0.831</v>
      </c>
      <c r="I16" s="41">
        <f>H16</f>
        <v>0.831</v>
      </c>
      <c r="J16" s="46"/>
      <c r="K16" s="23"/>
      <c r="L16" s="31"/>
      <c r="M16" s="46"/>
      <c r="N16" s="23"/>
      <c r="O16" s="23"/>
      <c r="P16" s="31"/>
      <c r="Q16" s="46"/>
      <c r="R16" s="23"/>
      <c r="S16" s="23"/>
      <c r="T16" s="31"/>
      <c r="U16" s="46"/>
      <c r="V16" s="23"/>
      <c r="W16" s="31"/>
    </row>
    <row r="17" spans="1:23" s="5" customFormat="1" ht="12.75">
      <c r="A17" s="12">
        <v>12</v>
      </c>
      <c r="B17" s="15" t="s">
        <v>71</v>
      </c>
      <c r="C17" s="15" t="s">
        <v>72</v>
      </c>
      <c r="D17" s="16" t="s">
        <v>14</v>
      </c>
      <c r="E17" s="12">
        <v>2002</v>
      </c>
      <c r="F17" s="14"/>
      <c r="G17" s="14">
        <v>0.811</v>
      </c>
      <c r="H17" s="14"/>
      <c r="I17" s="42">
        <f>G17</f>
        <v>0.811</v>
      </c>
      <c r="J17" s="46"/>
      <c r="K17" s="23"/>
      <c r="L17" s="31"/>
      <c r="M17" s="46"/>
      <c r="N17" s="23"/>
      <c r="O17" s="23"/>
      <c r="P17" s="31"/>
      <c r="Q17" s="46"/>
      <c r="R17" s="23"/>
      <c r="S17" s="23"/>
      <c r="T17" s="31"/>
      <c r="U17" s="46"/>
      <c r="V17" s="23"/>
      <c r="W17" s="31"/>
    </row>
    <row r="18" spans="1:23" s="5" customFormat="1" ht="12.75">
      <c r="A18" s="12">
        <v>13</v>
      </c>
      <c r="B18" s="15" t="s">
        <v>64</v>
      </c>
      <c r="C18" s="15" t="s">
        <v>49</v>
      </c>
      <c r="D18" s="16" t="s">
        <v>65</v>
      </c>
      <c r="E18" s="17">
        <v>2002</v>
      </c>
      <c r="F18" s="14"/>
      <c r="G18" s="14">
        <v>0.779</v>
      </c>
      <c r="H18" s="14"/>
      <c r="I18" s="42">
        <f>G18</f>
        <v>0.779</v>
      </c>
      <c r="J18" s="46"/>
      <c r="K18" s="23"/>
      <c r="L18" s="31"/>
      <c r="M18" s="46"/>
      <c r="N18" s="23"/>
      <c r="O18" s="23"/>
      <c r="P18" s="31"/>
      <c r="Q18" s="46"/>
      <c r="R18" s="23"/>
      <c r="S18" s="23"/>
      <c r="T18" s="31"/>
      <c r="U18" s="46"/>
      <c r="V18" s="23"/>
      <c r="W18" s="31"/>
    </row>
    <row r="19" s="5" customFormat="1" ht="12.75">
      <c r="A19" s="12">
        <v>14</v>
      </c>
    </row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pans="2:9" s="5" customFormat="1" ht="12.75">
      <c r="B33" s="4"/>
      <c r="C33" s="4"/>
      <c r="D33" s="4"/>
      <c r="E33" s="4"/>
      <c r="F33" s="4"/>
      <c r="G33" s="4"/>
      <c r="H33" s="4"/>
      <c r="I33" s="4"/>
    </row>
    <row r="34" spans="2:9" s="5" customFormat="1" ht="12.75">
      <c r="B34" s="4"/>
      <c r="C34" s="4"/>
      <c r="D34" s="4"/>
      <c r="E34" s="4"/>
      <c r="F34" s="4"/>
      <c r="G34" s="4"/>
      <c r="H34" s="4"/>
      <c r="I34" s="4"/>
    </row>
    <row r="35" spans="2:9" s="5" customFormat="1" ht="12.75">
      <c r="B35" s="4"/>
      <c r="C35" s="4"/>
      <c r="D35" s="4"/>
      <c r="E35" s="4"/>
      <c r="F35" s="4"/>
      <c r="G35" s="4"/>
      <c r="H35" s="4"/>
      <c r="I35" s="4"/>
    </row>
    <row r="36" spans="2:9" s="5" customFormat="1" ht="12.75">
      <c r="B36" s="4"/>
      <c r="C36" s="4"/>
      <c r="D36" s="4"/>
      <c r="E36" s="4"/>
      <c r="F36" s="4"/>
      <c r="G36" s="4"/>
      <c r="H36" s="4"/>
      <c r="I36" s="4"/>
    </row>
    <row r="37" spans="2:9" s="5" customFormat="1" ht="12.75">
      <c r="B37" s="4"/>
      <c r="C37" s="4"/>
      <c r="D37" s="4"/>
      <c r="E37" s="4"/>
      <c r="F37" s="4"/>
      <c r="G37" s="4"/>
      <c r="H37" s="4"/>
      <c r="I37" s="4"/>
    </row>
    <row r="38" spans="2:9" s="5" customFormat="1" ht="12.75">
      <c r="B38" s="4"/>
      <c r="C38" s="4"/>
      <c r="D38" s="4"/>
      <c r="E38" s="4"/>
      <c r="F38" s="4"/>
      <c r="G38" s="4"/>
      <c r="H38" s="4"/>
      <c r="I38" s="4"/>
    </row>
    <row r="39" spans="2:9" s="5" customFormat="1" ht="12.75">
      <c r="B39" s="4"/>
      <c r="C39" s="4"/>
      <c r="D39" s="4"/>
      <c r="E39" s="4"/>
      <c r="F39" s="4"/>
      <c r="G39" s="4"/>
      <c r="H39" s="4"/>
      <c r="I39" s="4"/>
    </row>
    <row r="40" spans="2:9" s="5" customFormat="1" ht="12.75">
      <c r="B40" s="4"/>
      <c r="C40" s="4"/>
      <c r="D40" s="4"/>
      <c r="E40" s="4"/>
      <c r="F40" s="4"/>
      <c r="G40" s="4"/>
      <c r="H40" s="4"/>
      <c r="I40" s="4"/>
    </row>
    <row r="41" spans="2:9" s="5" customFormat="1" ht="12.75">
      <c r="B41" s="4"/>
      <c r="C41" s="4"/>
      <c r="D41" s="4"/>
      <c r="E41" s="4"/>
      <c r="F41" s="4"/>
      <c r="G41" s="4"/>
      <c r="H41" s="4"/>
      <c r="I41" s="4"/>
    </row>
    <row r="42" spans="2:9" s="5" customFormat="1" ht="12.75">
      <c r="B42" s="4"/>
      <c r="C42" s="4"/>
      <c r="D42" s="4"/>
      <c r="E42" s="4"/>
      <c r="F42" s="4"/>
      <c r="G42" s="4"/>
      <c r="H42" s="4"/>
      <c r="I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>
      <c r="A64" s="2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2.75">
      <c r="A65" s="2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2.75">
      <c r="A66" s="2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2.75">
      <c r="A67" s="2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2.75">
      <c r="A68" s="2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2.75">
      <c r="A69" s="2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2.75">
      <c r="A70" s="2"/>
      <c r="F70" s="4"/>
      <c r="G70" s="4"/>
      <c r="H70" s="4"/>
      <c r="I70" s="4"/>
      <c r="J70" s="4"/>
      <c r="K70" s="4"/>
      <c r="L70" s="4"/>
    </row>
    <row r="71" spans="1:12" ht="12.75">
      <c r="A71" s="2"/>
      <c r="F71" s="4"/>
      <c r="G71" s="4"/>
      <c r="H71" s="4"/>
      <c r="I71" s="4"/>
      <c r="J71" s="4"/>
      <c r="K71" s="4"/>
      <c r="L71" s="4"/>
    </row>
    <row r="72" spans="1:12" ht="12.75">
      <c r="A72" s="2"/>
      <c r="F72" s="4"/>
      <c r="G72" s="4"/>
      <c r="H72" s="4"/>
      <c r="I72" s="4"/>
      <c r="J72" s="4"/>
      <c r="K72" s="4"/>
      <c r="L72" s="4"/>
    </row>
    <row r="73" spans="1:12" ht="12.75">
      <c r="A73" s="2"/>
      <c r="F73" s="4"/>
      <c r="G73" s="4"/>
      <c r="H73" s="4"/>
      <c r="I73" s="4"/>
      <c r="J73" s="4"/>
      <c r="K73" s="4"/>
      <c r="L73" s="4"/>
    </row>
    <row r="74" spans="1:12" ht="12.75">
      <c r="A74" s="2"/>
      <c r="F74" s="4"/>
      <c r="G74" s="4"/>
      <c r="H74" s="4"/>
      <c r="I74" s="4"/>
      <c r="J74" s="4"/>
      <c r="K74" s="4"/>
      <c r="L74" s="4"/>
    </row>
    <row r="75" spans="1:12" ht="12.75">
      <c r="A75" s="2"/>
      <c r="F75" s="4"/>
      <c r="G75" s="4"/>
      <c r="H75" s="4"/>
      <c r="I75" s="4"/>
      <c r="J75" s="4"/>
      <c r="K75" s="4"/>
      <c r="L75" s="4"/>
    </row>
    <row r="76" spans="1:12" ht="12.75">
      <c r="A76" s="2"/>
      <c r="F76" s="4"/>
      <c r="G76" s="4"/>
      <c r="H76" s="4"/>
      <c r="I76" s="4"/>
      <c r="J76" s="4"/>
      <c r="K76" s="4"/>
      <c r="L76" s="4"/>
    </row>
    <row r="77" spans="1:12" ht="12.75">
      <c r="A77" s="2"/>
      <c r="I77" s="4"/>
      <c r="J77" s="4"/>
      <c r="K77" s="4"/>
      <c r="L77" s="4"/>
    </row>
    <row r="78" spans="1:12" ht="12.75">
      <c r="A78" s="2"/>
      <c r="I78" s="4"/>
      <c r="J78" s="4"/>
      <c r="K78" s="4"/>
      <c r="L78" s="4"/>
    </row>
    <row r="79" spans="1:12" ht="12.75">
      <c r="A79" s="2"/>
      <c r="I79" s="4"/>
      <c r="J79" s="4"/>
      <c r="K79" s="4"/>
      <c r="L79" s="4"/>
    </row>
    <row r="80" spans="1:12" ht="12.75">
      <c r="A80" s="2"/>
      <c r="I80" s="4"/>
      <c r="J80" s="4"/>
      <c r="K80" s="4"/>
      <c r="L80" s="4"/>
    </row>
    <row r="81" spans="1:12" ht="12.75">
      <c r="A81" s="2"/>
      <c r="I81" s="4"/>
      <c r="J81" s="4"/>
      <c r="K81" s="4"/>
      <c r="L81" s="4"/>
    </row>
    <row r="82" spans="1:12" ht="12.75">
      <c r="A82" s="2"/>
      <c r="I82" s="4"/>
      <c r="J82" s="4"/>
      <c r="K82" s="4"/>
      <c r="L82" s="4"/>
    </row>
    <row r="83" spans="1:12" ht="12.75">
      <c r="A83" s="2"/>
      <c r="I83" s="4"/>
      <c r="J83" s="4"/>
      <c r="K83" s="4"/>
      <c r="L83" s="4"/>
    </row>
    <row r="84" spans="1:12" ht="12.75">
      <c r="A84" s="2"/>
      <c r="I84" s="4"/>
      <c r="J84" s="4"/>
      <c r="K84" s="4"/>
      <c r="L84" s="4"/>
    </row>
    <row r="85" spans="1:12" ht="12.75">
      <c r="A85" s="2"/>
      <c r="I85" s="4"/>
      <c r="J85" s="4"/>
      <c r="K85" s="4"/>
      <c r="L85" s="4"/>
    </row>
    <row r="86" spans="1:12" ht="12.75">
      <c r="A86" s="2"/>
      <c r="I86" s="4"/>
      <c r="J86" s="4"/>
      <c r="K86" s="4"/>
      <c r="L86" s="4"/>
    </row>
    <row r="87" spans="1:12" ht="12.75">
      <c r="A87" s="2"/>
      <c r="I87" s="4"/>
      <c r="J87" s="4"/>
      <c r="K87" s="4"/>
      <c r="L87" s="4"/>
    </row>
    <row r="88" spans="1:12" ht="12.75">
      <c r="A88" s="2"/>
      <c r="I88" s="4"/>
      <c r="J88" s="4"/>
      <c r="K88" s="4"/>
      <c r="L88" s="4"/>
    </row>
    <row r="89" spans="1:12" ht="12.75">
      <c r="A89" s="2"/>
      <c r="I89" s="4"/>
      <c r="J89" s="4"/>
      <c r="K89" s="4"/>
      <c r="L89" s="4"/>
    </row>
    <row r="90" spans="1:12" ht="12.75">
      <c r="A90" s="2"/>
      <c r="I90" s="4"/>
      <c r="J90" s="4"/>
      <c r="K90" s="4"/>
      <c r="L90" s="4"/>
    </row>
    <row r="91" spans="1:12" ht="12.75">
      <c r="A91" s="2"/>
      <c r="I91" s="4"/>
      <c r="J91" s="4"/>
      <c r="K91" s="4"/>
      <c r="L91" s="4"/>
    </row>
    <row r="92" spans="1:12" ht="12.75">
      <c r="A92" s="2"/>
      <c r="I92" s="4"/>
      <c r="J92" s="4"/>
      <c r="K92" s="4"/>
      <c r="L92" s="4"/>
    </row>
    <row r="93" spans="1:12" ht="12.75">
      <c r="A93" s="2"/>
      <c r="I93" s="4"/>
      <c r="J93" s="4"/>
      <c r="K93" s="4"/>
      <c r="L93" s="4"/>
    </row>
    <row r="94" spans="1:12" ht="12.75">
      <c r="A94" s="2"/>
      <c r="I94" s="4"/>
      <c r="J94" s="4"/>
      <c r="K94" s="4"/>
      <c r="L94" s="4"/>
    </row>
    <row r="95" spans="1:12" ht="12.75">
      <c r="A95" s="2"/>
      <c r="I95" s="4"/>
      <c r="J95" s="4"/>
      <c r="K95" s="4"/>
      <c r="L95" s="4"/>
    </row>
    <row r="96" spans="1:12" ht="12.75">
      <c r="A96" s="2"/>
      <c r="I96" s="4"/>
      <c r="J96" s="4"/>
      <c r="K96" s="4"/>
      <c r="L96" s="4"/>
    </row>
    <row r="97" spans="1:12" ht="12.75">
      <c r="A97" s="2"/>
      <c r="I97" s="4"/>
      <c r="J97" s="4"/>
      <c r="K97" s="4"/>
      <c r="L97" s="4"/>
    </row>
    <row r="98" spans="1:12" ht="12.75">
      <c r="A98" s="2"/>
      <c r="I98" s="4"/>
      <c r="J98" s="4"/>
      <c r="K98" s="4"/>
      <c r="L98" s="4"/>
    </row>
    <row r="99" spans="1:12" ht="12.75">
      <c r="A99" s="2"/>
      <c r="I99" s="4"/>
      <c r="J99" s="4"/>
      <c r="K99" s="4"/>
      <c r="L99" s="4"/>
    </row>
    <row r="100" spans="1:12" ht="12.75">
      <c r="A100" s="2"/>
      <c r="I100" s="4"/>
      <c r="J100" s="4"/>
      <c r="K100" s="4"/>
      <c r="L100" s="4"/>
    </row>
    <row r="101" spans="1:12" ht="12.75">
      <c r="A101" s="2"/>
      <c r="I101" s="4"/>
      <c r="J101" s="4"/>
      <c r="K101" s="4"/>
      <c r="L101" s="4"/>
    </row>
    <row r="102" spans="1:12" ht="12.75">
      <c r="A102" s="2"/>
      <c r="I102" s="4"/>
      <c r="J102" s="4"/>
      <c r="K102" s="4"/>
      <c r="L102" s="4"/>
    </row>
    <row r="103" spans="1:12" ht="12.75">
      <c r="A103" s="2"/>
      <c r="I103" s="4"/>
      <c r="J103" s="4"/>
      <c r="K103" s="4"/>
      <c r="L103" s="4"/>
    </row>
    <row r="104" spans="1:12" ht="12.75">
      <c r="A104" s="2"/>
      <c r="I104" s="4"/>
      <c r="J104" s="4"/>
      <c r="K104" s="4"/>
      <c r="L104" s="4"/>
    </row>
    <row r="105" spans="1:12" ht="12.75">
      <c r="A105" s="2"/>
      <c r="I105" s="4"/>
      <c r="J105" s="4"/>
      <c r="K105" s="4"/>
      <c r="L105" s="4"/>
    </row>
    <row r="106" spans="1:12" ht="12.75">
      <c r="A106" s="2"/>
      <c r="I106" s="4"/>
      <c r="J106" s="4"/>
      <c r="K106" s="4"/>
      <c r="L106" s="4"/>
    </row>
    <row r="107" spans="1:12" ht="12.75">
      <c r="A107" s="2"/>
      <c r="I107" s="4"/>
      <c r="J107" s="4"/>
      <c r="K107" s="4"/>
      <c r="L107" s="4"/>
    </row>
    <row r="108" spans="1:12" ht="12.75">
      <c r="A108" s="2"/>
      <c r="I108" s="4"/>
      <c r="J108" s="4"/>
      <c r="K108" s="4"/>
      <c r="L108" s="4"/>
    </row>
    <row r="109" spans="1:12" ht="12.75">
      <c r="A109" s="2"/>
      <c r="I109" s="4"/>
      <c r="J109" s="4"/>
      <c r="K109" s="4"/>
      <c r="L109" s="4"/>
    </row>
    <row r="110" spans="1:12" ht="12.75">
      <c r="A110" s="2"/>
      <c r="I110" s="4"/>
      <c r="J110" s="4"/>
      <c r="K110" s="4"/>
      <c r="L110" s="4"/>
    </row>
    <row r="111" spans="1:12" ht="12.75">
      <c r="A111" s="2"/>
      <c r="I111" s="4"/>
      <c r="J111" s="4"/>
      <c r="K111" s="4"/>
      <c r="L111" s="4"/>
    </row>
    <row r="112" spans="1:12" ht="12.75">
      <c r="A112" s="2"/>
      <c r="I112" s="4"/>
      <c r="J112" s="4"/>
      <c r="K112" s="4"/>
      <c r="L112" s="4"/>
    </row>
    <row r="113" spans="1:12" ht="12.75">
      <c r="A113" s="2"/>
      <c r="I113" s="4"/>
      <c r="J113" s="4"/>
      <c r="K113" s="4"/>
      <c r="L113" s="4"/>
    </row>
    <row r="114" spans="1:12" ht="12.75">
      <c r="A114" s="2"/>
      <c r="I114" s="4"/>
      <c r="J114" s="4"/>
      <c r="K114" s="4"/>
      <c r="L114" s="4"/>
    </row>
    <row r="115" spans="1:12" ht="12.75">
      <c r="A115" s="2"/>
      <c r="I115" s="4"/>
      <c r="J115" s="4"/>
      <c r="K115" s="4"/>
      <c r="L115" s="4"/>
    </row>
    <row r="116" spans="1:12" ht="12.75">
      <c r="A116" s="2"/>
      <c r="I116" s="4"/>
      <c r="J116" s="4"/>
      <c r="K116" s="4"/>
      <c r="L116" s="4"/>
    </row>
    <row r="117" spans="1:12" ht="12.75">
      <c r="A117" s="2"/>
      <c r="I117" s="4"/>
      <c r="J117" s="4"/>
      <c r="K117" s="4"/>
      <c r="L117" s="4"/>
    </row>
    <row r="118" spans="1:12" ht="12.75">
      <c r="A118" s="2"/>
      <c r="J118" s="4"/>
      <c r="K118" s="4"/>
      <c r="L118" s="4"/>
    </row>
    <row r="119" spans="1:12" ht="12.75">
      <c r="A119" s="2"/>
      <c r="J119" s="4"/>
      <c r="K119" s="4"/>
      <c r="L119" s="4"/>
    </row>
    <row r="120" spans="1:12" ht="12.75">
      <c r="A120" s="2"/>
      <c r="J120" s="4"/>
      <c r="K120" s="4"/>
      <c r="L120" s="4"/>
    </row>
    <row r="121" spans="1:12" ht="12.75">
      <c r="A121" s="2"/>
      <c r="J121" s="4"/>
      <c r="K121" s="4"/>
      <c r="L121" s="4"/>
    </row>
    <row r="122" spans="1:12" ht="12.75">
      <c r="A122" s="2"/>
      <c r="J122" s="4"/>
      <c r="K122" s="4"/>
      <c r="L122" s="4"/>
    </row>
    <row r="123" spans="1:12" ht="12.75">
      <c r="A123" s="2"/>
      <c r="J123" s="4"/>
      <c r="K123" s="4"/>
      <c r="L123" s="4"/>
    </row>
    <row r="124" spans="10:12" ht="12.75">
      <c r="J124" s="4"/>
      <c r="K124" s="4"/>
      <c r="L124" s="4"/>
    </row>
    <row r="125" spans="10:12" ht="12.75">
      <c r="J125" s="4"/>
      <c r="K125" s="4"/>
      <c r="L125" s="4"/>
    </row>
    <row r="126" spans="10:12" ht="12.75">
      <c r="J126" s="4"/>
      <c r="K126" s="4"/>
      <c r="L126" s="4"/>
    </row>
    <row r="127" spans="10:12" ht="12.75">
      <c r="J127" s="4"/>
      <c r="K127" s="4"/>
      <c r="L127" s="4"/>
    </row>
    <row r="128" spans="10:12" ht="12.75">
      <c r="J128" s="4"/>
      <c r="K128" s="4"/>
      <c r="L128" s="4"/>
    </row>
    <row r="129" spans="10:12" ht="12.75">
      <c r="J129" s="4"/>
      <c r="K129" s="4"/>
      <c r="L129" s="4"/>
    </row>
    <row r="130" spans="10:12" ht="12.75">
      <c r="J130" s="4"/>
      <c r="K130" s="4"/>
      <c r="L130" s="4"/>
    </row>
  </sheetData>
  <sheetProtection/>
  <mergeCells count="11">
    <mergeCell ref="B4:B5"/>
    <mergeCell ref="A1:I2"/>
    <mergeCell ref="J4:L4"/>
    <mergeCell ref="M4:P4"/>
    <mergeCell ref="Q4:T4"/>
    <mergeCell ref="U4:W4"/>
    <mergeCell ref="A4:A5"/>
    <mergeCell ref="A3:H3"/>
    <mergeCell ref="E4:E5"/>
    <mergeCell ref="D4:D5"/>
    <mergeCell ref="C4:C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3.125" style="1" customWidth="1"/>
    <col min="2" max="2" width="13.25390625" style="3" customWidth="1"/>
    <col min="3" max="3" width="11.00390625" style="3" customWidth="1"/>
    <col min="4" max="4" width="15.125" style="3" customWidth="1"/>
    <col min="5" max="5" width="5.625" style="3" customWidth="1"/>
    <col min="6" max="8" width="10.125" style="3" customWidth="1"/>
    <col min="9" max="9" width="10.375" style="3" customWidth="1"/>
    <col min="10" max="13" width="3.75390625" style="3" customWidth="1"/>
    <col min="14" max="23" width="3.75390625" style="4" customWidth="1"/>
    <col min="24" max="16384" width="9.125" style="4" customWidth="1"/>
  </cols>
  <sheetData>
    <row r="1" spans="1:13" ht="15" customHeight="1">
      <c r="A1" s="72" t="s">
        <v>116</v>
      </c>
      <c r="B1" s="72"/>
      <c r="C1" s="72"/>
      <c r="D1" s="72"/>
      <c r="E1" s="72"/>
      <c r="F1" s="72"/>
      <c r="G1" s="72"/>
      <c r="H1" s="72"/>
      <c r="I1" s="72"/>
      <c r="L1" s="4"/>
      <c r="M1" s="4"/>
    </row>
    <row r="2" spans="1:13" ht="14.25" customHeight="1">
      <c r="A2" s="72"/>
      <c r="B2" s="72"/>
      <c r="C2" s="72"/>
      <c r="D2" s="72"/>
      <c r="E2" s="72"/>
      <c r="F2" s="72"/>
      <c r="G2" s="72"/>
      <c r="H2" s="72"/>
      <c r="I2" s="72"/>
      <c r="L2" s="4"/>
      <c r="M2" s="4"/>
    </row>
    <row r="3" spans="1:13" ht="14.25" customHeight="1">
      <c r="A3" s="73" t="s">
        <v>137</v>
      </c>
      <c r="B3" s="74"/>
      <c r="C3" s="74"/>
      <c r="D3" s="74"/>
      <c r="E3" s="74"/>
      <c r="F3" s="74"/>
      <c r="G3" s="74"/>
      <c r="H3" s="74"/>
      <c r="I3" s="75"/>
      <c r="J3" s="8"/>
      <c r="K3" s="8"/>
      <c r="L3" s="4"/>
      <c r="M3" s="4"/>
    </row>
    <row r="4" spans="1:23" s="2" customFormat="1" ht="12.75">
      <c r="A4" s="71"/>
      <c r="B4" s="67" t="s">
        <v>0</v>
      </c>
      <c r="C4" s="67" t="s">
        <v>1</v>
      </c>
      <c r="D4" s="67" t="s">
        <v>6</v>
      </c>
      <c r="E4" s="69" t="s">
        <v>2</v>
      </c>
      <c r="F4" s="10">
        <v>43203</v>
      </c>
      <c r="G4" s="10">
        <v>43204</v>
      </c>
      <c r="H4" s="10">
        <v>43205</v>
      </c>
      <c r="I4" s="43" t="s">
        <v>13</v>
      </c>
      <c r="J4" s="58" t="s">
        <v>153</v>
      </c>
      <c r="K4" s="56"/>
      <c r="L4" s="57"/>
      <c r="M4" s="58" t="s">
        <v>154</v>
      </c>
      <c r="N4" s="56"/>
      <c r="O4" s="56"/>
      <c r="P4" s="57"/>
      <c r="Q4" s="58" t="s">
        <v>155</v>
      </c>
      <c r="R4" s="56"/>
      <c r="S4" s="56"/>
      <c r="T4" s="57"/>
      <c r="U4" s="58" t="s">
        <v>156</v>
      </c>
      <c r="V4" s="56"/>
      <c r="W4" s="57"/>
    </row>
    <row r="5" spans="1:23" s="6" customFormat="1" ht="12.75">
      <c r="A5" s="71"/>
      <c r="B5" s="67"/>
      <c r="C5" s="67"/>
      <c r="D5" s="67"/>
      <c r="E5" s="70"/>
      <c r="F5" s="11" t="s">
        <v>130</v>
      </c>
      <c r="G5" s="11" t="s">
        <v>111</v>
      </c>
      <c r="H5" s="11" t="s">
        <v>78</v>
      </c>
      <c r="I5" s="44" t="s">
        <v>129</v>
      </c>
      <c r="J5" s="45">
        <v>1</v>
      </c>
      <c r="K5" s="32">
        <v>2</v>
      </c>
      <c r="L5" s="33">
        <v>3</v>
      </c>
      <c r="M5" s="45">
        <v>1</v>
      </c>
      <c r="N5" s="32">
        <v>2</v>
      </c>
      <c r="O5" s="32">
        <v>3</v>
      </c>
      <c r="P5" s="33">
        <v>4</v>
      </c>
      <c r="Q5" s="45">
        <v>1</v>
      </c>
      <c r="R5" s="32">
        <v>2</v>
      </c>
      <c r="S5" s="32">
        <v>3</v>
      </c>
      <c r="T5" s="33">
        <v>4</v>
      </c>
      <c r="U5" s="45">
        <v>1</v>
      </c>
      <c r="V5" s="32">
        <v>2</v>
      </c>
      <c r="W5" s="33">
        <v>3</v>
      </c>
    </row>
    <row r="6" spans="1:23" s="6" customFormat="1" ht="14.25" customHeight="1">
      <c r="A6" s="12">
        <v>1</v>
      </c>
      <c r="B6" s="13" t="s">
        <v>75</v>
      </c>
      <c r="C6" s="13" t="s">
        <v>12</v>
      </c>
      <c r="D6" s="13" t="s">
        <v>29</v>
      </c>
      <c r="E6" s="12">
        <v>2003</v>
      </c>
      <c r="F6" s="19">
        <v>1.08</v>
      </c>
      <c r="G6" s="19">
        <v>1.036</v>
      </c>
      <c r="H6" s="21">
        <v>0.903</v>
      </c>
      <c r="I6" s="40">
        <v>2.116</v>
      </c>
      <c r="J6" s="47"/>
      <c r="K6" s="25"/>
      <c r="L6" s="35"/>
      <c r="M6" s="47"/>
      <c r="N6" s="25"/>
      <c r="O6" s="25"/>
      <c r="P6" s="35"/>
      <c r="Q6" s="47"/>
      <c r="R6" s="25"/>
      <c r="S6" s="25"/>
      <c r="T6" s="35"/>
      <c r="U6" s="47"/>
      <c r="V6" s="25"/>
      <c r="W6" s="35"/>
    </row>
    <row r="7" spans="1:23" s="6" customFormat="1" ht="12" customHeight="1">
      <c r="A7" s="12">
        <f aca="true" t="shared" si="0" ref="A7:A13">A6+1</f>
        <v>2</v>
      </c>
      <c r="B7" s="15" t="s">
        <v>104</v>
      </c>
      <c r="C7" s="15" t="s">
        <v>50</v>
      </c>
      <c r="D7" s="13" t="s">
        <v>99</v>
      </c>
      <c r="E7" s="12">
        <v>2003</v>
      </c>
      <c r="F7" s="19">
        <v>1.016</v>
      </c>
      <c r="G7" s="19">
        <v>1.08</v>
      </c>
      <c r="H7" s="21">
        <v>0.989</v>
      </c>
      <c r="I7" s="40">
        <v>2.096</v>
      </c>
      <c r="J7" s="47">
        <v>2</v>
      </c>
      <c r="K7" s="25"/>
      <c r="L7" s="35"/>
      <c r="M7" s="47">
        <v>2</v>
      </c>
      <c r="N7" s="25"/>
      <c r="O7" s="25">
        <v>2</v>
      </c>
      <c r="P7" s="35">
        <v>1</v>
      </c>
      <c r="Q7" s="47"/>
      <c r="R7" s="25"/>
      <c r="S7" s="25"/>
      <c r="T7" s="35"/>
      <c r="U7" s="47"/>
      <c r="V7" s="25"/>
      <c r="W7" s="35"/>
    </row>
    <row r="8" spans="1:23" s="6" customFormat="1" ht="12.75">
      <c r="A8" s="12">
        <f t="shared" si="0"/>
        <v>3</v>
      </c>
      <c r="B8" s="15" t="s">
        <v>105</v>
      </c>
      <c r="C8" s="15" t="s">
        <v>44</v>
      </c>
      <c r="D8" s="13" t="s">
        <v>99</v>
      </c>
      <c r="E8" s="12">
        <v>2003</v>
      </c>
      <c r="F8" s="19"/>
      <c r="G8" s="19">
        <v>0.889</v>
      </c>
      <c r="H8" s="21">
        <v>0.893</v>
      </c>
      <c r="I8" s="41">
        <v>1.782</v>
      </c>
      <c r="J8" s="47"/>
      <c r="K8" s="25"/>
      <c r="L8" s="35"/>
      <c r="M8" s="47"/>
      <c r="N8" s="25"/>
      <c r="O8" s="25"/>
      <c r="P8" s="35"/>
      <c r="Q8" s="47"/>
      <c r="R8" s="25"/>
      <c r="S8" s="25"/>
      <c r="T8" s="35"/>
      <c r="U8" s="47"/>
      <c r="V8" s="25"/>
      <c r="W8" s="35"/>
    </row>
    <row r="9" spans="1:23" s="6" customFormat="1" ht="12.75">
      <c r="A9" s="12">
        <f t="shared" si="0"/>
        <v>4</v>
      </c>
      <c r="B9" s="15" t="s">
        <v>76</v>
      </c>
      <c r="C9" s="15" t="s">
        <v>9</v>
      </c>
      <c r="D9" s="13" t="s">
        <v>15</v>
      </c>
      <c r="E9" s="12">
        <v>2003</v>
      </c>
      <c r="F9" s="19">
        <v>0.725</v>
      </c>
      <c r="G9" s="19">
        <v>0.938</v>
      </c>
      <c r="H9" s="21"/>
      <c r="I9" s="41">
        <v>1.663</v>
      </c>
      <c r="J9" s="47"/>
      <c r="K9" s="25"/>
      <c r="L9" s="35"/>
      <c r="M9" s="47"/>
      <c r="N9" s="25"/>
      <c r="O9" s="25"/>
      <c r="P9" s="35"/>
      <c r="Q9" s="47"/>
      <c r="R9" s="25"/>
      <c r="S9" s="25"/>
      <c r="T9" s="35"/>
      <c r="U9" s="47"/>
      <c r="V9" s="25"/>
      <c r="W9" s="35"/>
    </row>
    <row r="10" spans="1:23" s="5" customFormat="1" ht="12.75">
      <c r="A10" s="12">
        <f t="shared" si="0"/>
        <v>5</v>
      </c>
      <c r="B10" s="13" t="s">
        <v>136</v>
      </c>
      <c r="C10" s="13" t="s">
        <v>135</v>
      </c>
      <c r="D10" s="13" t="s">
        <v>99</v>
      </c>
      <c r="E10" s="12">
        <v>2003</v>
      </c>
      <c r="F10" s="19"/>
      <c r="G10" s="19">
        <v>0.852</v>
      </c>
      <c r="H10" s="21">
        <v>0.803</v>
      </c>
      <c r="I10" s="41">
        <v>1.655</v>
      </c>
      <c r="J10" s="47"/>
      <c r="K10" s="25"/>
      <c r="L10" s="35"/>
      <c r="M10" s="47"/>
      <c r="N10" s="25"/>
      <c r="O10" s="25"/>
      <c r="P10" s="35"/>
      <c r="Q10" s="47"/>
      <c r="R10" s="25"/>
      <c r="S10" s="25"/>
      <c r="T10" s="35"/>
      <c r="U10" s="47"/>
      <c r="V10" s="25"/>
      <c r="W10" s="35"/>
    </row>
    <row r="11" spans="1:23" s="5" customFormat="1" ht="12.75">
      <c r="A11" s="12">
        <f t="shared" si="0"/>
        <v>6</v>
      </c>
      <c r="B11" s="13" t="s">
        <v>89</v>
      </c>
      <c r="C11" s="13" t="s">
        <v>90</v>
      </c>
      <c r="D11" s="13" t="s">
        <v>15</v>
      </c>
      <c r="E11" s="12">
        <v>2003</v>
      </c>
      <c r="F11" s="19">
        <v>0.818</v>
      </c>
      <c r="G11" s="19">
        <v>0.76</v>
      </c>
      <c r="H11" s="21">
        <v>0.75</v>
      </c>
      <c r="I11" s="41">
        <v>1.578</v>
      </c>
      <c r="J11" s="46"/>
      <c r="K11" s="23"/>
      <c r="L11" s="31"/>
      <c r="M11" s="46"/>
      <c r="N11" s="23"/>
      <c r="O11" s="23"/>
      <c r="P11" s="31"/>
      <c r="Q11" s="46"/>
      <c r="R11" s="23"/>
      <c r="S11" s="23"/>
      <c r="T11" s="31"/>
      <c r="U11" s="46"/>
      <c r="V11" s="23"/>
      <c r="W11" s="31"/>
    </row>
    <row r="12" spans="1:23" s="5" customFormat="1" ht="12.75">
      <c r="A12" s="12">
        <f t="shared" si="0"/>
        <v>7</v>
      </c>
      <c r="B12" s="15" t="s">
        <v>102</v>
      </c>
      <c r="C12" s="15" t="s">
        <v>103</v>
      </c>
      <c r="D12" s="13" t="s">
        <v>122</v>
      </c>
      <c r="E12" s="12">
        <v>2003</v>
      </c>
      <c r="F12" s="19"/>
      <c r="G12" s="19">
        <v>0.792</v>
      </c>
      <c r="H12" s="21">
        <v>0.774</v>
      </c>
      <c r="I12" s="41">
        <v>1.566</v>
      </c>
      <c r="J12" s="46"/>
      <c r="K12" s="23"/>
      <c r="L12" s="31"/>
      <c r="M12" s="46"/>
      <c r="N12" s="23"/>
      <c r="O12" s="23"/>
      <c r="P12" s="31"/>
      <c r="Q12" s="46"/>
      <c r="R12" s="23"/>
      <c r="S12" s="23"/>
      <c r="T12" s="31"/>
      <c r="U12" s="46"/>
      <c r="V12" s="23"/>
      <c r="W12" s="31"/>
    </row>
    <row r="13" spans="1:23" s="5" customFormat="1" ht="12.75">
      <c r="A13" s="12">
        <f t="shared" si="0"/>
        <v>8</v>
      </c>
      <c r="B13" s="13" t="s">
        <v>59</v>
      </c>
      <c r="C13" s="13" t="s">
        <v>9</v>
      </c>
      <c r="D13" s="13" t="s">
        <v>117</v>
      </c>
      <c r="E13" s="12">
        <v>2002</v>
      </c>
      <c r="F13" s="19"/>
      <c r="G13" s="19">
        <v>0.765</v>
      </c>
      <c r="H13" s="21">
        <v>0.8</v>
      </c>
      <c r="I13" s="41">
        <v>1.565</v>
      </c>
      <c r="J13" s="46"/>
      <c r="K13" s="23"/>
      <c r="L13" s="31"/>
      <c r="M13" s="46"/>
      <c r="N13" s="23"/>
      <c r="O13" s="23"/>
      <c r="P13" s="31"/>
      <c r="Q13" s="46"/>
      <c r="R13" s="23"/>
      <c r="S13" s="23"/>
      <c r="T13" s="31"/>
      <c r="U13" s="46"/>
      <c r="V13" s="23"/>
      <c r="W13" s="31"/>
    </row>
    <row r="14" spans="1:23" s="5" customFormat="1" ht="12.75">
      <c r="A14" s="12">
        <v>9</v>
      </c>
      <c r="B14" s="13" t="s">
        <v>66</v>
      </c>
      <c r="C14" s="13" t="s">
        <v>67</v>
      </c>
      <c r="D14" s="13" t="s">
        <v>117</v>
      </c>
      <c r="E14" s="12">
        <v>2002</v>
      </c>
      <c r="F14" s="19"/>
      <c r="G14" s="19">
        <v>0.822</v>
      </c>
      <c r="H14" s="21">
        <v>0.73</v>
      </c>
      <c r="I14" s="41">
        <v>1.552</v>
      </c>
      <c r="J14" s="46"/>
      <c r="K14" s="23"/>
      <c r="L14" s="31"/>
      <c r="M14" s="46"/>
      <c r="N14" s="23"/>
      <c r="O14" s="23"/>
      <c r="P14" s="31"/>
      <c r="Q14" s="46"/>
      <c r="R14" s="23"/>
      <c r="S14" s="23"/>
      <c r="T14" s="31"/>
      <c r="U14" s="46"/>
      <c r="V14" s="23"/>
      <c r="W14" s="31"/>
    </row>
    <row r="15" spans="1:23" s="5" customFormat="1" ht="12.75">
      <c r="A15" s="12">
        <v>10</v>
      </c>
      <c r="B15" s="13" t="s">
        <v>134</v>
      </c>
      <c r="C15" s="13" t="s">
        <v>133</v>
      </c>
      <c r="D15" s="13" t="s">
        <v>132</v>
      </c>
      <c r="E15" s="12">
        <v>2003</v>
      </c>
      <c r="F15" s="19"/>
      <c r="G15" s="19">
        <v>0.841</v>
      </c>
      <c r="H15" s="21"/>
      <c r="I15" s="41"/>
      <c r="J15" s="46"/>
      <c r="K15" s="23"/>
      <c r="L15" s="31"/>
      <c r="M15" s="46"/>
      <c r="N15" s="23"/>
      <c r="O15" s="23"/>
      <c r="P15" s="31"/>
      <c r="Q15" s="46"/>
      <c r="R15" s="23"/>
      <c r="S15" s="23"/>
      <c r="T15" s="31"/>
      <c r="U15" s="46"/>
      <c r="V15" s="23"/>
      <c r="W15" s="31"/>
    </row>
    <row r="16" spans="1:23" s="5" customFormat="1" ht="12.75">
      <c r="A16" s="12">
        <v>11</v>
      </c>
      <c r="B16" s="13" t="s">
        <v>62</v>
      </c>
      <c r="C16" s="13" t="s">
        <v>55</v>
      </c>
      <c r="D16" s="13" t="s">
        <v>29</v>
      </c>
      <c r="E16" s="12">
        <v>2002</v>
      </c>
      <c r="F16" s="19"/>
      <c r="G16" s="19"/>
      <c r="H16" s="21">
        <v>0.779</v>
      </c>
      <c r="I16" s="41"/>
      <c r="J16" s="46"/>
      <c r="K16" s="23"/>
      <c r="L16" s="31"/>
      <c r="M16" s="46"/>
      <c r="N16" s="23"/>
      <c r="O16" s="23"/>
      <c r="P16" s="31"/>
      <c r="Q16" s="46"/>
      <c r="R16" s="23"/>
      <c r="S16" s="23"/>
      <c r="T16" s="31"/>
      <c r="U16" s="46"/>
      <c r="V16" s="23"/>
      <c r="W16" s="31"/>
    </row>
    <row r="17" s="5" customFormat="1" ht="12.75"/>
    <row r="18" spans="2:15" s="5" customFormat="1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2"/>
      <c r="F43" s="4"/>
      <c r="G43" s="4"/>
      <c r="H43" s="4"/>
      <c r="I43" s="4"/>
      <c r="J43" s="4"/>
      <c r="K43" s="4"/>
      <c r="L43" s="4"/>
      <c r="M43" s="4"/>
    </row>
    <row r="44" spans="1:13" ht="12.75">
      <c r="A44" s="2"/>
      <c r="F44" s="4"/>
      <c r="G44" s="4"/>
      <c r="H44" s="4"/>
      <c r="I44" s="4"/>
      <c r="J44" s="4"/>
      <c r="K44" s="4"/>
      <c r="L44" s="4"/>
      <c r="M44" s="4"/>
    </row>
    <row r="45" spans="1:13" ht="12.75">
      <c r="A45" s="2"/>
      <c r="F45" s="4"/>
      <c r="G45" s="4"/>
      <c r="H45" s="4"/>
      <c r="I45" s="4"/>
      <c r="J45" s="4"/>
      <c r="K45" s="4"/>
      <c r="L45" s="4"/>
      <c r="M45" s="4"/>
    </row>
    <row r="46" spans="1:13" ht="12.75">
      <c r="A46" s="2"/>
      <c r="F46" s="4"/>
      <c r="G46" s="4"/>
      <c r="H46" s="4"/>
      <c r="I46" s="4"/>
      <c r="J46" s="4"/>
      <c r="K46" s="4"/>
      <c r="L46" s="4"/>
      <c r="M46" s="4"/>
    </row>
    <row r="47" spans="1:13" ht="12.75">
      <c r="A47" s="2"/>
      <c r="F47" s="4"/>
      <c r="G47" s="4"/>
      <c r="H47" s="4"/>
      <c r="I47" s="4"/>
      <c r="J47" s="4"/>
      <c r="K47" s="4"/>
      <c r="L47" s="4"/>
      <c r="M47" s="4"/>
    </row>
    <row r="48" spans="1:13" ht="12.75">
      <c r="A48" s="2"/>
      <c r="J48" s="4"/>
      <c r="K48" s="4"/>
      <c r="L48" s="4"/>
      <c r="M48" s="4"/>
    </row>
    <row r="49" spans="1:13" ht="12.75">
      <c r="A49" s="2"/>
      <c r="J49" s="4"/>
      <c r="K49" s="4"/>
      <c r="L49" s="4"/>
      <c r="M49" s="4"/>
    </row>
    <row r="50" spans="1:13" ht="12.75">
      <c r="A50" s="2"/>
      <c r="J50" s="4"/>
      <c r="K50" s="4"/>
      <c r="L50" s="4"/>
      <c r="M50" s="4"/>
    </row>
    <row r="51" spans="1:13" ht="12.75">
      <c r="A51" s="2"/>
      <c r="J51" s="4"/>
      <c r="K51" s="4"/>
      <c r="L51" s="4"/>
      <c r="M51" s="4"/>
    </row>
    <row r="52" spans="1:13" ht="12.75">
      <c r="A52" s="2"/>
      <c r="J52" s="4"/>
      <c r="K52" s="4"/>
      <c r="L52" s="4"/>
      <c r="M52" s="4"/>
    </row>
    <row r="53" spans="1:13" ht="12.75">
      <c r="A53" s="2"/>
      <c r="J53" s="4"/>
      <c r="K53" s="4"/>
      <c r="L53" s="4"/>
      <c r="M53" s="4"/>
    </row>
    <row r="54" spans="1:13" ht="12.75">
      <c r="A54" s="2"/>
      <c r="J54" s="4"/>
      <c r="K54" s="4"/>
      <c r="L54" s="4"/>
      <c r="M54" s="4"/>
    </row>
    <row r="55" spans="1:13" ht="12.75">
      <c r="A55" s="2"/>
      <c r="J55" s="4"/>
      <c r="K55" s="4"/>
      <c r="L55" s="4"/>
      <c r="M55" s="4"/>
    </row>
    <row r="56" spans="1:13" ht="12.75">
      <c r="A56" s="2"/>
      <c r="J56" s="4"/>
      <c r="K56" s="4"/>
      <c r="L56" s="4"/>
      <c r="M56" s="4"/>
    </row>
    <row r="57" spans="1:13" ht="12.75">
      <c r="A57" s="2"/>
      <c r="J57" s="4"/>
      <c r="K57" s="4"/>
      <c r="L57" s="4"/>
      <c r="M57" s="4"/>
    </row>
    <row r="58" spans="1:13" ht="12.75">
      <c r="A58" s="2"/>
      <c r="J58" s="4"/>
      <c r="K58" s="4"/>
      <c r="L58" s="4"/>
      <c r="M58" s="4"/>
    </row>
    <row r="59" spans="1:13" ht="12.75">
      <c r="A59" s="2"/>
      <c r="J59" s="4"/>
      <c r="K59" s="4"/>
      <c r="L59" s="4"/>
      <c r="M59" s="4"/>
    </row>
    <row r="60" spans="1:13" ht="12.75">
      <c r="A60" s="2"/>
      <c r="J60" s="4"/>
      <c r="K60" s="4"/>
      <c r="L60" s="4"/>
      <c r="M60" s="4"/>
    </row>
    <row r="61" spans="1:13" ht="12.75">
      <c r="A61" s="2"/>
      <c r="J61" s="4"/>
      <c r="K61" s="4"/>
      <c r="L61" s="4"/>
      <c r="M61" s="4"/>
    </row>
    <row r="62" spans="1:13" ht="12.75">
      <c r="A62" s="2"/>
      <c r="K62" s="4"/>
      <c r="L62" s="4"/>
      <c r="M62" s="4"/>
    </row>
    <row r="63" spans="1:13" ht="12.75">
      <c r="A63" s="2"/>
      <c r="L63" s="4"/>
      <c r="M63" s="4"/>
    </row>
    <row r="64" spans="1:13" ht="12.75">
      <c r="A64" s="2"/>
      <c r="L64" s="4"/>
      <c r="M64" s="4"/>
    </row>
    <row r="65" spans="1:13" ht="12.75">
      <c r="A65" s="2"/>
      <c r="L65" s="4"/>
      <c r="M65" s="4"/>
    </row>
    <row r="66" spans="1:13" ht="12.75">
      <c r="A66" s="2"/>
      <c r="L66" s="4"/>
      <c r="M66" s="4"/>
    </row>
    <row r="67" spans="1:13" ht="12.75">
      <c r="A67" s="2"/>
      <c r="L67" s="4"/>
      <c r="M67" s="4"/>
    </row>
    <row r="68" spans="1:13" ht="12.75">
      <c r="A68" s="2"/>
      <c r="L68" s="4"/>
      <c r="M68" s="4"/>
    </row>
    <row r="69" spans="1:13" ht="12.75">
      <c r="A69" s="2"/>
      <c r="L69" s="4"/>
      <c r="M69" s="4"/>
    </row>
    <row r="70" spans="1:13" ht="12.75">
      <c r="A70" s="2"/>
      <c r="L70" s="4"/>
      <c r="M70" s="4"/>
    </row>
    <row r="71" spans="1:13" ht="12.75">
      <c r="A71" s="2"/>
      <c r="L71" s="4"/>
      <c r="M71" s="4"/>
    </row>
    <row r="72" spans="1:13" ht="12.75">
      <c r="A72" s="2"/>
      <c r="L72" s="4"/>
      <c r="M72" s="4"/>
    </row>
    <row r="73" spans="1:13" ht="12.75">
      <c r="A73" s="2"/>
      <c r="L73" s="4"/>
      <c r="M73" s="4"/>
    </row>
    <row r="74" ht="12.75">
      <c r="A74" s="2"/>
    </row>
  </sheetData>
  <sheetProtection/>
  <mergeCells count="11">
    <mergeCell ref="A4:A5"/>
    <mergeCell ref="A1:I2"/>
    <mergeCell ref="A3:I3"/>
    <mergeCell ref="J4:L4"/>
    <mergeCell ref="M4:P4"/>
    <mergeCell ref="Q4:T4"/>
    <mergeCell ref="U4:W4"/>
    <mergeCell ref="E4:E5"/>
    <mergeCell ref="D4:D5"/>
    <mergeCell ref="C4:C5"/>
    <mergeCell ref="B4:B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1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3.125" style="1" customWidth="1"/>
    <col min="2" max="2" width="13.25390625" style="3" customWidth="1"/>
    <col min="3" max="3" width="9.75390625" style="3" customWidth="1"/>
    <col min="4" max="4" width="16.25390625" style="3" customWidth="1"/>
    <col min="5" max="5" width="5.375" style="3" customWidth="1"/>
    <col min="6" max="6" width="9.875" style="3" customWidth="1"/>
    <col min="7" max="8" width="10.00390625" style="3" customWidth="1"/>
    <col min="9" max="9" width="10.00390625" style="4" customWidth="1"/>
    <col min="10" max="23" width="3.75390625" style="4" customWidth="1"/>
    <col min="24" max="16384" width="9.125" style="4" customWidth="1"/>
  </cols>
  <sheetData>
    <row r="1" spans="1:9" ht="14.25" customHeight="1">
      <c r="A1" s="72" t="s">
        <v>116</v>
      </c>
      <c r="B1" s="72"/>
      <c r="C1" s="72"/>
      <c r="D1" s="72"/>
      <c r="E1" s="72"/>
      <c r="F1" s="72"/>
      <c r="G1" s="72"/>
      <c r="H1" s="72"/>
      <c r="I1" s="72"/>
    </row>
    <row r="2" spans="1:9" ht="14.2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s="2" customFormat="1" ht="15.75">
      <c r="A3" s="65" t="s">
        <v>10</v>
      </c>
      <c r="B3" s="65"/>
      <c r="C3" s="65"/>
      <c r="D3" s="65"/>
      <c r="E3" s="65"/>
      <c r="F3" s="65"/>
      <c r="G3" s="65"/>
      <c r="H3" s="65"/>
      <c r="I3" s="28"/>
    </row>
    <row r="4" spans="1:23" s="6" customFormat="1" ht="12.75">
      <c r="A4" s="71"/>
      <c r="B4" s="67" t="s">
        <v>0</v>
      </c>
      <c r="C4" s="67" t="s">
        <v>1</v>
      </c>
      <c r="D4" s="67" t="s">
        <v>6</v>
      </c>
      <c r="E4" s="69" t="s">
        <v>2</v>
      </c>
      <c r="F4" s="10">
        <f>'Ж14'!F4</f>
        <v>43203</v>
      </c>
      <c r="G4" s="10">
        <f>'Ж14'!G4</f>
        <v>43204</v>
      </c>
      <c r="H4" s="10">
        <f>'Ж14'!H4</f>
        <v>43205</v>
      </c>
      <c r="I4" s="38" t="str">
        <f>'Ж14'!I4</f>
        <v>сумма</v>
      </c>
      <c r="J4" s="76" t="s">
        <v>153</v>
      </c>
      <c r="K4" s="77"/>
      <c r="L4" s="78"/>
      <c r="M4" s="76" t="s">
        <v>154</v>
      </c>
      <c r="N4" s="77"/>
      <c r="O4" s="77"/>
      <c r="P4" s="78"/>
      <c r="Q4" s="76" t="s">
        <v>155</v>
      </c>
      <c r="R4" s="77"/>
      <c r="S4" s="77"/>
      <c r="T4" s="78"/>
      <c r="U4" s="76" t="s">
        <v>156</v>
      </c>
      <c r="V4" s="77"/>
      <c r="W4" s="78"/>
    </row>
    <row r="5" spans="1:23" s="5" customFormat="1" ht="12.75">
      <c r="A5" s="71"/>
      <c r="B5" s="67"/>
      <c r="C5" s="67"/>
      <c r="D5" s="67"/>
      <c r="E5" s="70"/>
      <c r="F5" s="11" t="str">
        <f>'Ж14'!F5</f>
        <v>спринт</v>
      </c>
      <c r="G5" s="11" t="str">
        <f>'Ж14'!G5</f>
        <v>лонг</v>
      </c>
      <c r="H5" s="11" t="str">
        <f>'Ж14'!H5</f>
        <v>классика</v>
      </c>
      <c r="I5" s="39" t="str">
        <f>'Ж14'!I5</f>
        <v>2 из 3</v>
      </c>
      <c r="J5" s="50">
        <v>1</v>
      </c>
      <c r="K5" s="37">
        <v>2</v>
      </c>
      <c r="L5" s="51">
        <v>3</v>
      </c>
      <c r="M5" s="50">
        <v>1</v>
      </c>
      <c r="N5" s="37">
        <v>2</v>
      </c>
      <c r="O5" s="37">
        <v>3</v>
      </c>
      <c r="P5" s="51">
        <v>4</v>
      </c>
      <c r="Q5" s="50">
        <v>1</v>
      </c>
      <c r="R5" s="37">
        <v>2</v>
      </c>
      <c r="S5" s="37">
        <v>3</v>
      </c>
      <c r="T5" s="51">
        <v>4</v>
      </c>
      <c r="U5" s="50">
        <v>1</v>
      </c>
      <c r="V5" s="37">
        <v>2</v>
      </c>
      <c r="W5" s="51">
        <v>3</v>
      </c>
    </row>
    <row r="6" spans="1:23" s="5" customFormat="1" ht="12.75">
      <c r="A6" s="12">
        <f>A5+1</f>
        <v>1</v>
      </c>
      <c r="B6" s="13" t="s">
        <v>35</v>
      </c>
      <c r="C6" s="13" t="s">
        <v>34</v>
      </c>
      <c r="D6" s="13" t="s">
        <v>23</v>
      </c>
      <c r="E6" s="12">
        <v>2000</v>
      </c>
      <c r="F6" s="19">
        <v>1.075</v>
      </c>
      <c r="G6" s="19">
        <v>1.08</v>
      </c>
      <c r="H6" s="19">
        <v>1.08</v>
      </c>
      <c r="I6" s="40">
        <f>H6+G6</f>
        <v>2.16</v>
      </c>
      <c r="J6" s="47">
        <v>3</v>
      </c>
      <c r="K6" s="25">
        <v>2</v>
      </c>
      <c r="L6" s="35">
        <v>1</v>
      </c>
      <c r="M6" s="47"/>
      <c r="N6" s="25"/>
      <c r="O6" s="25"/>
      <c r="P6" s="35"/>
      <c r="Q6" s="47">
        <v>3</v>
      </c>
      <c r="R6" s="25"/>
      <c r="S6" s="25"/>
      <c r="T6" s="35"/>
      <c r="U6" s="47">
        <v>3</v>
      </c>
      <c r="V6" s="25"/>
      <c r="W6" s="35">
        <v>3</v>
      </c>
    </row>
    <row r="7" spans="1:23" s="5" customFormat="1" ht="12.75">
      <c r="A7" s="12">
        <f>A6+1</f>
        <v>2</v>
      </c>
      <c r="B7" s="13" t="s">
        <v>151</v>
      </c>
      <c r="C7" s="13" t="s">
        <v>150</v>
      </c>
      <c r="D7" s="13" t="s">
        <v>30</v>
      </c>
      <c r="E7" s="12">
        <v>2000</v>
      </c>
      <c r="F7" s="14">
        <v>0.968</v>
      </c>
      <c r="G7" s="14">
        <v>0.837</v>
      </c>
      <c r="H7" s="14">
        <v>0.969</v>
      </c>
      <c r="I7" s="42">
        <f>H7+F7</f>
        <v>1.9369999999999998</v>
      </c>
      <c r="J7" s="47"/>
      <c r="K7" s="25"/>
      <c r="L7" s="35"/>
      <c r="M7" s="47"/>
      <c r="N7" s="25"/>
      <c r="O7" s="25"/>
      <c r="P7" s="35"/>
      <c r="Q7" s="47"/>
      <c r="R7" s="25"/>
      <c r="S7" s="25"/>
      <c r="T7" s="35"/>
      <c r="U7" s="47"/>
      <c r="V7" s="25"/>
      <c r="W7" s="35"/>
    </row>
    <row r="8" spans="1:23" s="5" customFormat="1" ht="12.75">
      <c r="A8" s="12">
        <v>3</v>
      </c>
      <c r="B8" s="13" t="s">
        <v>149</v>
      </c>
      <c r="C8" s="13" t="s">
        <v>16</v>
      </c>
      <c r="D8" s="13" t="s">
        <v>47</v>
      </c>
      <c r="E8" s="12">
        <v>2000</v>
      </c>
      <c r="F8" s="14">
        <v>1.026</v>
      </c>
      <c r="G8" s="14">
        <v>0.843</v>
      </c>
      <c r="H8" s="14">
        <v>0.84</v>
      </c>
      <c r="I8" s="42">
        <f>G8+F8</f>
        <v>1.869</v>
      </c>
      <c r="J8" s="47"/>
      <c r="K8" s="25"/>
      <c r="L8" s="35"/>
      <c r="M8" s="47"/>
      <c r="N8" s="25"/>
      <c r="O8" s="25"/>
      <c r="P8" s="35"/>
      <c r="Q8" s="47"/>
      <c r="R8" s="25"/>
      <c r="S8" s="25"/>
      <c r="T8" s="35"/>
      <c r="U8" s="47"/>
      <c r="V8" s="25"/>
      <c r="W8" s="35"/>
    </row>
    <row r="9" spans="1:23" s="5" customFormat="1" ht="12.75">
      <c r="A9" s="12">
        <v>4</v>
      </c>
      <c r="B9" s="13" t="s">
        <v>152</v>
      </c>
      <c r="C9" s="13" t="s">
        <v>20</v>
      </c>
      <c r="D9" s="13" t="s">
        <v>38</v>
      </c>
      <c r="E9" s="12">
        <v>2000</v>
      </c>
      <c r="F9" s="14">
        <v>0.949</v>
      </c>
      <c r="G9" s="14">
        <v>0.77</v>
      </c>
      <c r="H9" s="14"/>
      <c r="I9" s="42">
        <f>G9+F9</f>
        <v>1.7189999999999999</v>
      </c>
      <c r="J9" s="47"/>
      <c r="K9" s="25"/>
      <c r="L9" s="35"/>
      <c r="M9" s="47"/>
      <c r="N9" s="25"/>
      <c r="O9" s="25"/>
      <c r="P9" s="35"/>
      <c r="Q9" s="47"/>
      <c r="R9" s="25"/>
      <c r="S9" s="25"/>
      <c r="T9" s="35"/>
      <c r="U9" s="47"/>
      <c r="V9" s="25"/>
      <c r="W9" s="35"/>
    </row>
    <row r="10" spans="1:23" s="5" customFormat="1" ht="12.75">
      <c r="A10" s="12">
        <v>5</v>
      </c>
      <c r="B10" s="13" t="s">
        <v>63</v>
      </c>
      <c r="C10" s="13" t="s">
        <v>11</v>
      </c>
      <c r="D10" s="13" t="s">
        <v>14</v>
      </c>
      <c r="E10" s="12">
        <v>2000</v>
      </c>
      <c r="F10" s="19">
        <v>1.042</v>
      </c>
      <c r="G10" s="19">
        <v>0.662</v>
      </c>
      <c r="H10" s="19"/>
      <c r="I10" s="41">
        <f>G10+F10</f>
        <v>1.7040000000000002</v>
      </c>
      <c r="J10" s="47"/>
      <c r="K10" s="25"/>
      <c r="L10" s="35"/>
      <c r="M10" s="47"/>
      <c r="N10" s="25"/>
      <c r="O10" s="25"/>
      <c r="P10" s="35"/>
      <c r="Q10" s="47"/>
      <c r="R10" s="25"/>
      <c r="S10" s="25"/>
      <c r="T10" s="35">
        <v>2</v>
      </c>
      <c r="U10" s="47"/>
      <c r="V10" s="25"/>
      <c r="W10" s="35"/>
    </row>
    <row r="11" spans="1:23" s="5" customFormat="1" ht="12.75">
      <c r="A11" s="12">
        <v>6</v>
      </c>
      <c r="B11" s="9" t="s">
        <v>95</v>
      </c>
      <c r="C11" s="9" t="s">
        <v>96</v>
      </c>
      <c r="D11" s="13" t="s">
        <v>23</v>
      </c>
      <c r="E11" s="12">
        <v>2001</v>
      </c>
      <c r="F11" s="14">
        <v>0.83</v>
      </c>
      <c r="G11" s="14">
        <v>0.779</v>
      </c>
      <c r="H11" s="14">
        <v>0.783</v>
      </c>
      <c r="I11" s="42">
        <f>H11+F11</f>
        <v>1.613</v>
      </c>
      <c r="J11" s="47"/>
      <c r="K11" s="25"/>
      <c r="L11" s="35"/>
      <c r="M11" s="47"/>
      <c r="N11" s="25"/>
      <c r="O11" s="25"/>
      <c r="P11" s="35"/>
      <c r="Q11" s="47"/>
      <c r="R11" s="25"/>
      <c r="S11" s="25"/>
      <c r="T11" s="35"/>
      <c r="U11" s="47"/>
      <c r="V11" s="25"/>
      <c r="W11" s="35"/>
    </row>
    <row r="12" spans="1:23" s="5" customFormat="1" ht="12.75">
      <c r="A12" s="12">
        <v>7</v>
      </c>
      <c r="B12" s="13" t="s">
        <v>48</v>
      </c>
      <c r="C12" s="13" t="s">
        <v>49</v>
      </c>
      <c r="D12" s="13" t="s">
        <v>8</v>
      </c>
      <c r="E12" s="12">
        <v>2001</v>
      </c>
      <c r="F12" s="14">
        <v>0.78</v>
      </c>
      <c r="G12" s="14">
        <v>0.726</v>
      </c>
      <c r="H12" s="14">
        <v>0.668</v>
      </c>
      <c r="I12" s="42">
        <f>G12+F12</f>
        <v>1.506</v>
      </c>
      <c r="J12" s="46"/>
      <c r="K12" s="23"/>
      <c r="L12" s="31"/>
      <c r="M12" s="46"/>
      <c r="N12" s="23"/>
      <c r="O12" s="23"/>
      <c r="P12" s="31"/>
      <c r="Q12" s="46"/>
      <c r="R12" s="23"/>
      <c r="S12" s="23"/>
      <c r="T12" s="31"/>
      <c r="U12" s="46"/>
      <c r="V12" s="23"/>
      <c r="W12" s="31"/>
    </row>
    <row r="13" spans="1:23" s="5" customFormat="1" ht="12.75">
      <c r="A13" s="12">
        <v>8</v>
      </c>
      <c r="B13" s="15" t="s">
        <v>51</v>
      </c>
      <c r="C13" s="15" t="s">
        <v>16</v>
      </c>
      <c r="D13" s="16" t="s">
        <v>27</v>
      </c>
      <c r="E13" s="17">
        <v>2000</v>
      </c>
      <c r="F13" s="14"/>
      <c r="G13" s="14">
        <v>0.925</v>
      </c>
      <c r="H13" s="14"/>
      <c r="I13" s="42">
        <f>G13</f>
        <v>0.925</v>
      </c>
      <c r="J13" s="46"/>
      <c r="K13" s="23"/>
      <c r="L13" s="31"/>
      <c r="M13" s="46"/>
      <c r="N13" s="23"/>
      <c r="O13" s="23"/>
      <c r="P13" s="31"/>
      <c r="Q13" s="46"/>
      <c r="R13" s="23"/>
      <c r="S13" s="23"/>
      <c r="T13" s="31"/>
      <c r="U13" s="46"/>
      <c r="V13" s="23"/>
      <c r="W13" s="31"/>
    </row>
    <row r="14" spans="1:23" s="5" customFormat="1" ht="12.75">
      <c r="A14" s="12">
        <v>9</v>
      </c>
      <c r="B14" s="9"/>
      <c r="C14" s="9"/>
      <c r="D14" s="13"/>
      <c r="E14" s="12"/>
      <c r="F14" s="14"/>
      <c r="G14" s="14"/>
      <c r="H14" s="14"/>
      <c r="I14" s="42"/>
      <c r="J14" s="46"/>
      <c r="K14" s="23"/>
      <c r="L14" s="31"/>
      <c r="M14" s="46"/>
      <c r="N14" s="23"/>
      <c r="O14" s="23"/>
      <c r="P14" s="31"/>
      <c r="Q14" s="46"/>
      <c r="R14" s="23"/>
      <c r="S14" s="23"/>
      <c r="T14" s="31"/>
      <c r="U14" s="46"/>
      <c r="V14" s="23"/>
      <c r="W14" s="31"/>
    </row>
    <row r="15" s="5" customFormat="1" ht="12.75"/>
    <row r="16" s="5" customFormat="1" ht="12.75"/>
    <row r="17" s="5" customFormat="1" ht="12.75"/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pans="10:23" s="5" customFormat="1" ht="12.75"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0:23" s="5" customFormat="1" ht="12.75"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ht="12.75">
      <c r="A46" s="4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11">
    <mergeCell ref="A4:A5"/>
    <mergeCell ref="A1:I2"/>
    <mergeCell ref="J4:L4"/>
    <mergeCell ref="M4:P4"/>
    <mergeCell ref="Q4:T4"/>
    <mergeCell ref="U4:W4"/>
    <mergeCell ref="A3:H3"/>
    <mergeCell ref="E4:E5"/>
    <mergeCell ref="D4:D5"/>
    <mergeCell ref="C4:C5"/>
    <mergeCell ref="B4:B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3.25390625" style="1" customWidth="1"/>
    <col min="2" max="2" width="14.625" style="3" customWidth="1"/>
    <col min="3" max="3" width="10.625" style="3" customWidth="1"/>
    <col min="4" max="4" width="16.00390625" style="3" customWidth="1"/>
    <col min="5" max="5" width="5.625" style="3" customWidth="1"/>
    <col min="6" max="6" width="9.25390625" style="3" customWidth="1"/>
    <col min="7" max="7" width="10.00390625" style="3" customWidth="1"/>
    <col min="8" max="8" width="10.25390625" style="3" customWidth="1"/>
    <col min="9" max="9" width="10.00390625" style="3" customWidth="1"/>
    <col min="10" max="13" width="3.625" style="3" customWidth="1"/>
    <col min="14" max="23" width="3.625" style="4" customWidth="1"/>
    <col min="24" max="16384" width="9.125" style="4" customWidth="1"/>
  </cols>
  <sheetData>
    <row r="1" spans="1:13" ht="15" customHeight="1">
      <c r="A1" s="72" t="s">
        <v>116</v>
      </c>
      <c r="B1" s="72"/>
      <c r="C1" s="72"/>
      <c r="D1" s="72"/>
      <c r="E1" s="72"/>
      <c r="F1" s="72"/>
      <c r="G1" s="72"/>
      <c r="H1" s="72"/>
      <c r="I1" s="72"/>
      <c r="L1" s="4"/>
      <c r="M1" s="4"/>
    </row>
    <row r="2" spans="1:13" ht="14.25" customHeight="1">
      <c r="A2" s="72"/>
      <c r="B2" s="72"/>
      <c r="C2" s="72"/>
      <c r="D2" s="72"/>
      <c r="E2" s="72"/>
      <c r="F2" s="72"/>
      <c r="G2" s="72"/>
      <c r="H2" s="72"/>
      <c r="I2" s="72"/>
      <c r="L2" s="4"/>
      <c r="M2" s="4"/>
    </row>
    <row r="3" spans="1:13" ht="14.25" customHeight="1">
      <c r="A3" s="73" t="s">
        <v>138</v>
      </c>
      <c r="B3" s="74"/>
      <c r="C3" s="74"/>
      <c r="D3" s="74"/>
      <c r="E3" s="74"/>
      <c r="F3" s="74"/>
      <c r="G3" s="74"/>
      <c r="H3" s="74"/>
      <c r="I3" s="75"/>
      <c r="J3" s="8"/>
      <c r="K3" s="8"/>
      <c r="L3" s="4"/>
      <c r="M3" s="4"/>
    </row>
    <row r="4" spans="1:23" s="2" customFormat="1" ht="12.75">
      <c r="A4" s="71"/>
      <c r="B4" s="67" t="s">
        <v>0</v>
      </c>
      <c r="C4" s="67" t="s">
        <v>1</v>
      </c>
      <c r="D4" s="67" t="s">
        <v>6</v>
      </c>
      <c r="E4" s="69" t="s">
        <v>2</v>
      </c>
      <c r="F4" s="10">
        <v>43203</v>
      </c>
      <c r="G4" s="10">
        <v>43204</v>
      </c>
      <c r="H4" s="10">
        <v>43205</v>
      </c>
      <c r="I4" s="43" t="s">
        <v>13</v>
      </c>
      <c r="J4" s="58" t="s">
        <v>153</v>
      </c>
      <c r="K4" s="56"/>
      <c r="L4" s="57"/>
      <c r="M4" s="58" t="s">
        <v>154</v>
      </c>
      <c r="N4" s="56"/>
      <c r="O4" s="56"/>
      <c r="P4" s="57"/>
      <c r="Q4" s="58" t="s">
        <v>155</v>
      </c>
      <c r="R4" s="56"/>
      <c r="S4" s="56"/>
      <c r="T4" s="57"/>
      <c r="U4" s="58" t="s">
        <v>156</v>
      </c>
      <c r="V4" s="56"/>
      <c r="W4" s="57"/>
    </row>
    <row r="5" spans="1:23" s="6" customFormat="1" ht="12.75">
      <c r="A5" s="71"/>
      <c r="B5" s="67"/>
      <c r="C5" s="67"/>
      <c r="D5" s="67"/>
      <c r="E5" s="70"/>
      <c r="F5" s="11" t="s">
        <v>130</v>
      </c>
      <c r="G5" s="11" t="s">
        <v>111</v>
      </c>
      <c r="H5" s="11" t="s">
        <v>78</v>
      </c>
      <c r="I5" s="44" t="s">
        <v>129</v>
      </c>
      <c r="J5" s="45">
        <v>1</v>
      </c>
      <c r="K5" s="32">
        <v>2</v>
      </c>
      <c r="L5" s="33">
        <v>3</v>
      </c>
      <c r="M5" s="45">
        <v>1</v>
      </c>
      <c r="N5" s="32">
        <v>2</v>
      </c>
      <c r="O5" s="32">
        <v>3</v>
      </c>
      <c r="P5" s="33">
        <v>4</v>
      </c>
      <c r="Q5" s="45">
        <v>1</v>
      </c>
      <c r="R5" s="32">
        <v>2</v>
      </c>
      <c r="S5" s="32">
        <v>3</v>
      </c>
      <c r="T5" s="33">
        <v>4</v>
      </c>
      <c r="U5" s="45">
        <v>1</v>
      </c>
      <c r="V5" s="32">
        <v>2</v>
      </c>
      <c r="W5" s="33">
        <v>3</v>
      </c>
    </row>
    <row r="6" spans="1:23" s="6" customFormat="1" ht="14.25" customHeight="1">
      <c r="A6" s="12">
        <v>1</v>
      </c>
      <c r="B6" s="13" t="s">
        <v>36</v>
      </c>
      <c r="C6" s="13" t="s">
        <v>37</v>
      </c>
      <c r="D6" s="13" t="s">
        <v>23</v>
      </c>
      <c r="E6" s="12">
        <v>2000</v>
      </c>
      <c r="F6" s="19">
        <v>1.036</v>
      </c>
      <c r="G6" s="19">
        <v>1.08</v>
      </c>
      <c r="H6" s="21">
        <v>1.08</v>
      </c>
      <c r="I6" s="40">
        <v>2.16</v>
      </c>
      <c r="J6" s="46"/>
      <c r="K6" s="25"/>
      <c r="L6" s="35"/>
      <c r="M6" s="47">
        <v>2</v>
      </c>
      <c r="N6" s="25">
        <v>2</v>
      </c>
      <c r="O6" s="25">
        <v>1</v>
      </c>
      <c r="P6" s="35">
        <v>1</v>
      </c>
      <c r="Q6" s="47">
        <v>2</v>
      </c>
      <c r="R6" s="25">
        <v>2</v>
      </c>
      <c r="S6" s="25"/>
      <c r="T6" s="35"/>
      <c r="U6" s="46"/>
      <c r="V6" s="23"/>
      <c r="W6" s="31"/>
    </row>
    <row r="7" spans="1:23" s="6" customFormat="1" ht="12" customHeight="1">
      <c r="A7" s="12">
        <f>A6+1</f>
        <v>2</v>
      </c>
      <c r="B7" s="13" t="s">
        <v>83</v>
      </c>
      <c r="C7" s="13" t="s">
        <v>50</v>
      </c>
      <c r="D7" s="13" t="s">
        <v>23</v>
      </c>
      <c r="E7" s="12">
        <v>2001</v>
      </c>
      <c r="F7" s="19">
        <v>0.904</v>
      </c>
      <c r="G7" s="19">
        <v>0.821</v>
      </c>
      <c r="H7" s="19">
        <v>0.846</v>
      </c>
      <c r="I7" s="41">
        <v>1.75</v>
      </c>
      <c r="J7" s="46"/>
      <c r="K7" s="25"/>
      <c r="L7" s="35">
        <v>1</v>
      </c>
      <c r="M7" s="47"/>
      <c r="N7" s="25"/>
      <c r="O7" s="25"/>
      <c r="P7" s="35"/>
      <c r="Q7" s="47"/>
      <c r="R7" s="25"/>
      <c r="S7" s="25"/>
      <c r="T7" s="35"/>
      <c r="U7" s="46"/>
      <c r="V7" s="23"/>
      <c r="W7" s="31"/>
    </row>
    <row r="8" spans="1:23" s="6" customFormat="1" ht="12.75">
      <c r="A8" s="12">
        <f>A7+1</f>
        <v>3</v>
      </c>
      <c r="B8" s="13" t="s">
        <v>56</v>
      </c>
      <c r="C8" s="13" t="s">
        <v>55</v>
      </c>
      <c r="D8" s="13" t="s">
        <v>15</v>
      </c>
      <c r="E8" s="12">
        <v>2000</v>
      </c>
      <c r="F8" s="19">
        <v>0.898</v>
      </c>
      <c r="G8" s="19"/>
      <c r="H8" s="19">
        <v>0.813</v>
      </c>
      <c r="I8" s="41">
        <v>1.711</v>
      </c>
      <c r="J8" s="46"/>
      <c r="K8" s="25"/>
      <c r="L8" s="35"/>
      <c r="M8" s="47"/>
      <c r="N8" s="25"/>
      <c r="O8" s="25"/>
      <c r="P8" s="35"/>
      <c r="Q8" s="47"/>
      <c r="R8" s="25"/>
      <c r="S8" s="25"/>
      <c r="T8" s="35"/>
      <c r="U8" s="46"/>
      <c r="V8" s="23"/>
      <c r="W8" s="31"/>
    </row>
    <row r="9" spans="1:23" s="6" customFormat="1" ht="12.75">
      <c r="A9" s="12">
        <f>A8+1</f>
        <v>4</v>
      </c>
      <c r="B9" s="15" t="s">
        <v>40</v>
      </c>
      <c r="C9" s="15" t="s">
        <v>39</v>
      </c>
      <c r="D9" s="13" t="s">
        <v>8</v>
      </c>
      <c r="E9" s="12">
        <v>2000</v>
      </c>
      <c r="F9" s="19"/>
      <c r="G9" s="19"/>
      <c r="H9" s="19">
        <v>0.812</v>
      </c>
      <c r="I9" s="41"/>
      <c r="J9" s="46"/>
      <c r="K9" s="23"/>
      <c r="L9" s="31"/>
      <c r="M9" s="46"/>
      <c r="N9" s="23"/>
      <c r="O9" s="23"/>
      <c r="P9" s="31"/>
      <c r="Q9" s="46"/>
      <c r="R9" s="23"/>
      <c r="S9" s="23"/>
      <c r="T9" s="31"/>
      <c r="U9" s="46"/>
      <c r="V9" s="23"/>
      <c r="W9" s="31"/>
    </row>
    <row r="10" spans="1:13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  <row r="18" spans="1:9" ht="12.75">
      <c r="A18" s="4"/>
      <c r="B18" s="4"/>
      <c r="C18" s="4"/>
      <c r="D18" s="4"/>
      <c r="E18" s="4"/>
      <c r="F18" s="4"/>
      <c r="G18" s="4"/>
      <c r="H18" s="4"/>
      <c r="I18" s="4"/>
    </row>
    <row r="19" spans="1:9" ht="12.75">
      <c r="A19" s="4"/>
      <c r="B19" s="4"/>
      <c r="C19" s="4"/>
      <c r="D19" s="4"/>
      <c r="E19" s="4"/>
      <c r="F19" s="4"/>
      <c r="G19" s="4"/>
      <c r="H19" s="4"/>
      <c r="I19" s="4"/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  <row r="21" spans="1:9" ht="12.75">
      <c r="A21" s="3"/>
      <c r="B21" s="4"/>
      <c r="C21" s="4"/>
      <c r="D21" s="4"/>
      <c r="E21" s="4"/>
      <c r="F21" s="4"/>
      <c r="G21" s="4"/>
      <c r="H21" s="4"/>
      <c r="I21" s="4"/>
    </row>
    <row r="22" spans="1:9" ht="12.75">
      <c r="A22" s="3"/>
      <c r="B22" s="4"/>
      <c r="C22" s="4"/>
      <c r="D22" s="4"/>
      <c r="E22" s="4"/>
      <c r="F22" s="4"/>
      <c r="G22" s="4"/>
      <c r="H22" s="4"/>
      <c r="I22" s="4"/>
    </row>
    <row r="23" spans="1:9" ht="12.75">
      <c r="A23" s="3"/>
      <c r="B23" s="4"/>
      <c r="C23" s="4"/>
      <c r="D23" s="4"/>
      <c r="E23" s="4"/>
      <c r="F23" s="4"/>
      <c r="G23" s="4"/>
      <c r="H23" s="4"/>
      <c r="I23" s="4"/>
    </row>
  </sheetData>
  <sheetProtection/>
  <mergeCells count="11">
    <mergeCell ref="B4:B5"/>
    <mergeCell ref="A1:I2"/>
    <mergeCell ref="A3:I3"/>
    <mergeCell ref="J4:L4"/>
    <mergeCell ref="M4:P4"/>
    <mergeCell ref="Q4:T4"/>
    <mergeCell ref="U4:W4"/>
    <mergeCell ref="A4:A5"/>
    <mergeCell ref="E4:E5"/>
    <mergeCell ref="D4:D5"/>
    <mergeCell ref="C4:C5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3.125" style="1" customWidth="1"/>
    <col min="2" max="2" width="14.75390625" style="3" customWidth="1"/>
    <col min="3" max="3" width="10.875" style="3" customWidth="1"/>
    <col min="4" max="4" width="15.25390625" style="3" customWidth="1"/>
    <col min="5" max="5" width="5.25390625" style="3" customWidth="1"/>
    <col min="6" max="6" width="9.00390625" style="3" customWidth="1"/>
    <col min="7" max="7" width="9.375" style="3" customWidth="1"/>
    <col min="8" max="8" width="10.125" style="3" customWidth="1"/>
    <col min="9" max="9" width="9.125" style="4" customWidth="1"/>
    <col min="10" max="23" width="3.75390625" style="4" customWidth="1"/>
    <col min="24" max="16384" width="9.125" style="4" customWidth="1"/>
  </cols>
  <sheetData>
    <row r="1" spans="1:9" ht="15" customHeight="1">
      <c r="A1" s="59" t="s">
        <v>116</v>
      </c>
      <c r="B1" s="60"/>
      <c r="C1" s="60"/>
      <c r="D1" s="60"/>
      <c r="E1" s="60"/>
      <c r="F1" s="60"/>
      <c r="G1" s="60"/>
      <c r="H1" s="60"/>
      <c r="I1" s="61"/>
    </row>
    <row r="2" spans="1:9" ht="14.25" customHeight="1">
      <c r="A2" s="62"/>
      <c r="B2" s="63"/>
      <c r="C2" s="63"/>
      <c r="D2" s="63"/>
      <c r="E2" s="63"/>
      <c r="F2" s="63"/>
      <c r="G2" s="63"/>
      <c r="H2" s="63"/>
      <c r="I2" s="64"/>
    </row>
    <row r="3" spans="1:9" ht="14.25" customHeight="1">
      <c r="A3" s="65" t="s">
        <v>32</v>
      </c>
      <c r="B3" s="65"/>
      <c r="C3" s="65"/>
      <c r="D3" s="65"/>
      <c r="E3" s="65"/>
      <c r="F3" s="65"/>
      <c r="G3" s="65"/>
      <c r="H3" s="65"/>
      <c r="I3" s="54"/>
    </row>
    <row r="4" spans="1:23" s="2" customFormat="1" ht="12.75">
      <c r="A4" s="71"/>
      <c r="B4" s="67" t="s">
        <v>0</v>
      </c>
      <c r="C4" s="67" t="s">
        <v>1</v>
      </c>
      <c r="D4" s="67" t="s">
        <v>6</v>
      </c>
      <c r="E4" s="69" t="s">
        <v>2</v>
      </c>
      <c r="F4" s="10">
        <f>'Ж14'!F4</f>
        <v>43203</v>
      </c>
      <c r="G4" s="10">
        <f>'Ж14'!G4</f>
        <v>43204</v>
      </c>
      <c r="H4" s="10">
        <f>'Ж14'!H4</f>
        <v>43205</v>
      </c>
      <c r="I4" s="38" t="str">
        <f>'Ж14'!I4</f>
        <v>сумма</v>
      </c>
      <c r="J4" s="58" t="s">
        <v>153</v>
      </c>
      <c r="K4" s="56"/>
      <c r="L4" s="57"/>
      <c r="M4" s="58" t="s">
        <v>154</v>
      </c>
      <c r="N4" s="56"/>
      <c r="O4" s="56"/>
      <c r="P4" s="57"/>
      <c r="Q4" s="58" t="s">
        <v>155</v>
      </c>
      <c r="R4" s="56"/>
      <c r="S4" s="56"/>
      <c r="T4" s="57"/>
      <c r="U4" s="58" t="s">
        <v>156</v>
      </c>
      <c r="V4" s="56"/>
      <c r="W4" s="57"/>
    </row>
    <row r="5" spans="1:23" s="6" customFormat="1" ht="12.75">
      <c r="A5" s="71"/>
      <c r="B5" s="67"/>
      <c r="C5" s="67"/>
      <c r="D5" s="67"/>
      <c r="E5" s="70"/>
      <c r="F5" s="11" t="str">
        <f>'Ж14'!F5</f>
        <v>спринт</v>
      </c>
      <c r="G5" s="11" t="str">
        <f>'Ж14'!G5</f>
        <v>лонг</v>
      </c>
      <c r="H5" s="11" t="str">
        <f>'Ж14'!H5</f>
        <v>классика</v>
      </c>
      <c r="I5" s="39" t="str">
        <f>'Ж14'!I5</f>
        <v>2 из 3</v>
      </c>
      <c r="J5" s="45">
        <v>1</v>
      </c>
      <c r="K5" s="32">
        <v>2</v>
      </c>
      <c r="L5" s="33">
        <v>3</v>
      </c>
      <c r="M5" s="45">
        <v>1</v>
      </c>
      <c r="N5" s="32">
        <v>2</v>
      </c>
      <c r="O5" s="32">
        <v>3</v>
      </c>
      <c r="P5" s="33">
        <v>4</v>
      </c>
      <c r="Q5" s="45">
        <v>1</v>
      </c>
      <c r="R5" s="32">
        <v>2</v>
      </c>
      <c r="S5" s="32">
        <v>3</v>
      </c>
      <c r="T5" s="33">
        <v>4</v>
      </c>
      <c r="U5" s="45">
        <v>1</v>
      </c>
      <c r="V5" s="32">
        <v>2</v>
      </c>
      <c r="W5" s="33">
        <v>3</v>
      </c>
    </row>
    <row r="6" spans="1:23" s="6" customFormat="1" ht="14.25" customHeight="1">
      <c r="A6" s="12">
        <v>1</v>
      </c>
      <c r="B6" s="15" t="s">
        <v>42</v>
      </c>
      <c r="C6" s="15" t="s">
        <v>41</v>
      </c>
      <c r="D6" s="15" t="s">
        <v>23</v>
      </c>
      <c r="E6" s="12">
        <v>1998</v>
      </c>
      <c r="F6" s="19">
        <v>1.072</v>
      </c>
      <c r="G6" s="19">
        <v>1.041</v>
      </c>
      <c r="H6" s="21">
        <v>1.08</v>
      </c>
      <c r="I6" s="41">
        <f>H6+F6</f>
        <v>2.152</v>
      </c>
      <c r="J6" s="47"/>
      <c r="K6" s="25"/>
      <c r="L6" s="35"/>
      <c r="M6" s="47">
        <v>3</v>
      </c>
      <c r="N6" s="25">
        <v>3</v>
      </c>
      <c r="O6" s="25"/>
      <c r="P6" s="35"/>
      <c r="Q6" s="47"/>
      <c r="R6" s="25"/>
      <c r="S6" s="25"/>
      <c r="T6" s="35"/>
      <c r="U6" s="47"/>
      <c r="V6" s="25"/>
      <c r="W6" s="31"/>
    </row>
    <row r="7" spans="1:23" s="6" customFormat="1" ht="12" customHeight="1">
      <c r="A7" s="12">
        <f>A6+1</f>
        <v>2</v>
      </c>
      <c r="B7" s="13" t="s">
        <v>25</v>
      </c>
      <c r="C7" s="13" t="s">
        <v>26</v>
      </c>
      <c r="D7" s="13" t="s">
        <v>27</v>
      </c>
      <c r="E7" s="12">
        <v>1998</v>
      </c>
      <c r="F7" s="19">
        <v>1.058</v>
      </c>
      <c r="G7" s="19">
        <v>1.003</v>
      </c>
      <c r="H7" s="21">
        <v>1.052</v>
      </c>
      <c r="I7" s="40">
        <f>H7+F7</f>
        <v>2.1100000000000003</v>
      </c>
      <c r="J7" s="47"/>
      <c r="K7" s="25"/>
      <c r="L7" s="35"/>
      <c r="M7" s="47"/>
      <c r="N7" s="25"/>
      <c r="O7" s="25"/>
      <c r="P7" s="35"/>
      <c r="Q7" s="47">
        <v>1</v>
      </c>
      <c r="R7" s="25"/>
      <c r="S7" s="25">
        <v>3</v>
      </c>
      <c r="T7" s="35"/>
      <c r="U7" s="47"/>
      <c r="V7" s="25"/>
      <c r="W7" s="31"/>
    </row>
    <row r="8" spans="1:23" s="6" customFormat="1" ht="12.75">
      <c r="A8" s="12">
        <f>A7+1</f>
        <v>3</v>
      </c>
      <c r="B8" s="13" t="s">
        <v>81</v>
      </c>
      <c r="C8" s="13" t="s">
        <v>82</v>
      </c>
      <c r="D8" s="13" t="s">
        <v>23</v>
      </c>
      <c r="E8" s="12">
        <v>1999</v>
      </c>
      <c r="F8" s="21">
        <v>1.058</v>
      </c>
      <c r="G8" s="21">
        <v>1.018</v>
      </c>
      <c r="H8" s="21">
        <v>0.978</v>
      </c>
      <c r="I8" s="40">
        <f>G8+F8</f>
        <v>2.076</v>
      </c>
      <c r="J8" s="47"/>
      <c r="K8" s="25"/>
      <c r="L8" s="35"/>
      <c r="M8" s="47">
        <v>2</v>
      </c>
      <c r="N8" s="25"/>
      <c r="O8" s="25">
        <v>1</v>
      </c>
      <c r="P8" s="35">
        <v>3</v>
      </c>
      <c r="Q8" s="47"/>
      <c r="R8" s="25"/>
      <c r="S8" s="25"/>
      <c r="T8" s="35"/>
      <c r="U8" s="47"/>
      <c r="V8" s="25"/>
      <c r="W8" s="31"/>
    </row>
    <row r="9" spans="1:23" s="6" customFormat="1" ht="12.75">
      <c r="A9" s="12">
        <f aca="true" t="shared" si="0" ref="A9:A17">A8+1</f>
        <v>4</v>
      </c>
      <c r="B9" s="13" t="s">
        <v>31</v>
      </c>
      <c r="C9" s="13" t="s">
        <v>5</v>
      </c>
      <c r="D9" s="18" t="s">
        <v>29</v>
      </c>
      <c r="E9" s="12">
        <v>1999</v>
      </c>
      <c r="F9" s="19">
        <v>1.048</v>
      </c>
      <c r="G9" s="19">
        <v>0.85</v>
      </c>
      <c r="H9" s="19">
        <v>1.014</v>
      </c>
      <c r="I9" s="41">
        <f aca="true" t="shared" si="1" ref="I9:I14">H9+F9</f>
        <v>2.0620000000000003</v>
      </c>
      <c r="J9" s="47"/>
      <c r="K9" s="25"/>
      <c r="L9" s="35"/>
      <c r="M9" s="47"/>
      <c r="N9" s="25"/>
      <c r="O9" s="25"/>
      <c r="P9" s="35"/>
      <c r="Q9" s="47"/>
      <c r="R9" s="25"/>
      <c r="S9" s="25"/>
      <c r="T9" s="35"/>
      <c r="U9" s="47"/>
      <c r="V9" s="25"/>
      <c r="W9" s="31"/>
    </row>
    <row r="10" spans="1:23" s="5" customFormat="1" ht="12.75">
      <c r="A10" s="12">
        <f t="shared" si="0"/>
        <v>5</v>
      </c>
      <c r="B10" s="13" t="s">
        <v>24</v>
      </c>
      <c r="C10" s="13" t="s">
        <v>3</v>
      </c>
      <c r="D10" s="13" t="s">
        <v>15</v>
      </c>
      <c r="E10" s="12">
        <v>1999</v>
      </c>
      <c r="F10" s="19">
        <v>1.028</v>
      </c>
      <c r="G10" s="19">
        <v>0.875</v>
      </c>
      <c r="H10" s="19">
        <v>0.96</v>
      </c>
      <c r="I10" s="41">
        <f t="shared" si="1"/>
        <v>1.988</v>
      </c>
      <c r="J10" s="46"/>
      <c r="K10" s="23"/>
      <c r="L10" s="31"/>
      <c r="M10" s="46"/>
      <c r="N10" s="23"/>
      <c r="O10" s="23"/>
      <c r="P10" s="31"/>
      <c r="Q10" s="46"/>
      <c r="R10" s="23"/>
      <c r="S10" s="23"/>
      <c r="T10" s="31"/>
      <c r="U10" s="46"/>
      <c r="V10" s="23"/>
      <c r="W10" s="31"/>
    </row>
    <row r="11" spans="1:23" s="5" customFormat="1" ht="12.75">
      <c r="A11" s="12">
        <f t="shared" si="0"/>
        <v>6</v>
      </c>
      <c r="B11" s="13" t="s">
        <v>22</v>
      </c>
      <c r="C11" s="13" t="s">
        <v>33</v>
      </c>
      <c r="D11" s="13" t="s">
        <v>14</v>
      </c>
      <c r="E11" s="12">
        <v>1998</v>
      </c>
      <c r="F11" s="19">
        <v>1.001</v>
      </c>
      <c r="G11" s="19">
        <v>0.89</v>
      </c>
      <c r="H11" s="21">
        <v>0.97</v>
      </c>
      <c r="I11" s="41">
        <f t="shared" si="1"/>
        <v>1.9709999999999999</v>
      </c>
      <c r="J11" s="46"/>
      <c r="K11" s="23"/>
      <c r="L11" s="31"/>
      <c r="M11" s="46"/>
      <c r="N11" s="23"/>
      <c r="O11" s="23"/>
      <c r="P11" s="31"/>
      <c r="Q11" s="46"/>
      <c r="R11" s="23"/>
      <c r="S11" s="23"/>
      <c r="T11" s="31"/>
      <c r="U11" s="46"/>
      <c r="V11" s="23"/>
      <c r="W11" s="31"/>
    </row>
    <row r="12" spans="1:23" s="5" customFormat="1" ht="12.75">
      <c r="A12" s="12">
        <f t="shared" si="0"/>
        <v>7</v>
      </c>
      <c r="B12" s="18" t="s">
        <v>100</v>
      </c>
      <c r="C12" s="18" t="s">
        <v>20</v>
      </c>
      <c r="D12" s="18" t="s">
        <v>30</v>
      </c>
      <c r="E12" s="17">
        <v>1998</v>
      </c>
      <c r="F12" s="19">
        <v>0.989</v>
      </c>
      <c r="G12" s="19">
        <v>0.955</v>
      </c>
      <c r="H12" s="21">
        <v>0.968</v>
      </c>
      <c r="I12" s="41">
        <f t="shared" si="1"/>
        <v>1.9569999999999999</v>
      </c>
      <c r="J12" s="46"/>
      <c r="K12" s="23"/>
      <c r="L12" s="31"/>
      <c r="M12" s="46"/>
      <c r="N12" s="23"/>
      <c r="O12" s="23"/>
      <c r="P12" s="31"/>
      <c r="Q12" s="46"/>
      <c r="R12" s="23"/>
      <c r="S12" s="23"/>
      <c r="T12" s="31"/>
      <c r="U12" s="46"/>
      <c r="V12" s="23"/>
      <c r="W12" s="31"/>
    </row>
    <row r="13" spans="1:23" s="5" customFormat="1" ht="12.75">
      <c r="A13" s="12">
        <f t="shared" si="0"/>
        <v>8</v>
      </c>
      <c r="B13" s="18" t="s">
        <v>113</v>
      </c>
      <c r="C13" s="18" t="s">
        <v>60</v>
      </c>
      <c r="D13" s="18" t="s">
        <v>101</v>
      </c>
      <c r="E13" s="17">
        <v>1998</v>
      </c>
      <c r="F13" s="19">
        <v>1.002</v>
      </c>
      <c r="G13" s="19">
        <v>0.866</v>
      </c>
      <c r="H13" s="19">
        <v>0.949</v>
      </c>
      <c r="I13" s="41">
        <f t="shared" si="1"/>
        <v>1.951</v>
      </c>
      <c r="J13" s="46"/>
      <c r="K13" s="23"/>
      <c r="L13" s="31"/>
      <c r="M13" s="46"/>
      <c r="N13" s="23"/>
      <c r="O13" s="23"/>
      <c r="P13" s="31"/>
      <c r="Q13" s="46"/>
      <c r="R13" s="23"/>
      <c r="S13" s="23"/>
      <c r="T13" s="31"/>
      <c r="U13" s="46"/>
      <c r="V13" s="23"/>
      <c r="W13" s="31"/>
    </row>
    <row r="14" spans="1:23" s="5" customFormat="1" ht="12.75">
      <c r="A14" s="12">
        <f t="shared" si="0"/>
        <v>9</v>
      </c>
      <c r="B14" s="9" t="s">
        <v>46</v>
      </c>
      <c r="C14" s="9" t="s">
        <v>20</v>
      </c>
      <c r="D14" s="9" t="s">
        <v>8</v>
      </c>
      <c r="E14" s="22">
        <v>1999</v>
      </c>
      <c r="F14" s="22">
        <v>0.883</v>
      </c>
      <c r="G14" s="22"/>
      <c r="H14" s="22">
        <v>0.963</v>
      </c>
      <c r="I14" s="52">
        <f t="shared" si="1"/>
        <v>1.846</v>
      </c>
      <c r="J14" s="46"/>
      <c r="K14" s="23"/>
      <c r="L14" s="31"/>
      <c r="M14" s="46"/>
      <c r="N14" s="23"/>
      <c r="O14" s="23"/>
      <c r="P14" s="31"/>
      <c r="Q14" s="46"/>
      <c r="R14" s="23"/>
      <c r="S14" s="23"/>
      <c r="T14" s="31"/>
      <c r="U14" s="46"/>
      <c r="V14" s="23"/>
      <c r="W14" s="31"/>
    </row>
    <row r="15" spans="1:23" s="5" customFormat="1" ht="12.75">
      <c r="A15" s="12">
        <f t="shared" si="0"/>
        <v>10</v>
      </c>
      <c r="B15" s="9" t="s">
        <v>53</v>
      </c>
      <c r="C15" s="9" t="s">
        <v>18</v>
      </c>
      <c r="D15" s="9" t="s">
        <v>29</v>
      </c>
      <c r="E15" s="22">
        <v>2000</v>
      </c>
      <c r="F15" s="22">
        <v>0.997</v>
      </c>
      <c r="G15" s="22">
        <v>0.841</v>
      </c>
      <c r="H15" s="22"/>
      <c r="I15" s="52">
        <f>G15+F15</f>
        <v>1.838</v>
      </c>
      <c r="J15" s="46"/>
      <c r="K15" s="23"/>
      <c r="L15" s="31"/>
      <c r="M15" s="46"/>
      <c r="N15" s="23"/>
      <c r="O15" s="23"/>
      <c r="P15" s="31"/>
      <c r="Q15" s="46"/>
      <c r="R15" s="23"/>
      <c r="S15" s="23"/>
      <c r="T15" s="31"/>
      <c r="U15" s="46"/>
      <c r="V15" s="23"/>
      <c r="W15" s="31"/>
    </row>
    <row r="16" spans="1:23" s="5" customFormat="1" ht="12.75">
      <c r="A16" s="12">
        <f t="shared" si="0"/>
        <v>11</v>
      </c>
      <c r="B16" s="20" t="s">
        <v>108</v>
      </c>
      <c r="C16" s="20" t="s">
        <v>33</v>
      </c>
      <c r="D16" s="20" t="s">
        <v>43</v>
      </c>
      <c r="E16" s="29">
        <v>1998</v>
      </c>
      <c r="F16" s="19">
        <v>1.043</v>
      </c>
      <c r="G16" s="19">
        <v>0.788</v>
      </c>
      <c r="H16" s="21"/>
      <c r="I16" s="41">
        <f>G16+F16</f>
        <v>1.831</v>
      </c>
      <c r="J16" s="46"/>
      <c r="K16" s="23"/>
      <c r="L16" s="31"/>
      <c r="M16" s="46"/>
      <c r="N16" s="23"/>
      <c r="O16" s="23"/>
      <c r="P16" s="31"/>
      <c r="Q16" s="46"/>
      <c r="R16" s="23"/>
      <c r="S16" s="23"/>
      <c r="T16" s="31"/>
      <c r="U16" s="46"/>
      <c r="V16" s="23"/>
      <c r="W16" s="31"/>
    </row>
    <row r="17" spans="1:9" s="5" customFormat="1" ht="12.75">
      <c r="A17" s="12">
        <f t="shared" si="0"/>
        <v>12</v>
      </c>
      <c r="B17" s="4"/>
      <c r="C17" s="4"/>
      <c r="D17" s="4"/>
      <c r="E17" s="4"/>
      <c r="F17" s="4"/>
      <c r="G17" s="4"/>
      <c r="H17" s="4"/>
      <c r="I17" s="4"/>
    </row>
    <row r="18" s="5" customFormat="1" ht="12.75"/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2:8" ht="12.75">
      <c r="B27" s="4"/>
      <c r="C27" s="4"/>
      <c r="D27" s="4"/>
      <c r="E27" s="4"/>
      <c r="F27" s="4"/>
      <c r="G27" s="4"/>
      <c r="H27" s="4"/>
    </row>
    <row r="28" spans="2:8" ht="12.75" customHeight="1">
      <c r="B28" s="4"/>
      <c r="C28" s="4"/>
      <c r="D28" s="4"/>
      <c r="E28" s="4"/>
      <c r="F28" s="4"/>
      <c r="G28" s="4"/>
      <c r="H28" s="4"/>
    </row>
    <row r="29" spans="2:8" ht="12.75" customHeight="1">
      <c r="B29" s="4"/>
      <c r="C29" s="4"/>
      <c r="D29" s="4"/>
      <c r="E29" s="4"/>
      <c r="F29" s="4"/>
      <c r="G29" s="4"/>
      <c r="H29" s="4"/>
    </row>
    <row r="30" spans="2:8" ht="12.75" customHeight="1">
      <c r="B30" s="4"/>
      <c r="C30" s="4"/>
      <c r="D30" s="4"/>
      <c r="E30" s="4"/>
      <c r="F30" s="4"/>
      <c r="G30" s="4"/>
      <c r="H30" s="4"/>
    </row>
    <row r="31" spans="3:8" ht="12.75">
      <c r="C31" s="4"/>
      <c r="D31" s="4"/>
      <c r="E31" s="4"/>
      <c r="F31" s="4"/>
      <c r="G31" s="4"/>
      <c r="H31" s="4"/>
    </row>
    <row r="32" spans="3:8" ht="12.75">
      <c r="C32" s="4"/>
      <c r="D32" s="4"/>
      <c r="E32" s="4"/>
      <c r="F32" s="4"/>
      <c r="G32" s="4"/>
      <c r="H32" s="4"/>
    </row>
    <row r="33" spans="6:8" ht="12.75">
      <c r="F33" s="4"/>
      <c r="G33" s="4"/>
      <c r="H33" s="4"/>
    </row>
  </sheetData>
  <sheetProtection/>
  <mergeCells count="11">
    <mergeCell ref="A4:A5"/>
    <mergeCell ref="A1:I2"/>
    <mergeCell ref="J4:L4"/>
    <mergeCell ref="M4:P4"/>
    <mergeCell ref="Q4:T4"/>
    <mergeCell ref="U4:W4"/>
    <mergeCell ref="A3:H3"/>
    <mergeCell ref="E4:E5"/>
    <mergeCell ref="D4:D5"/>
    <mergeCell ref="C4:C5"/>
    <mergeCell ref="B4:B5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3.625" style="1" bestFit="1" customWidth="1"/>
    <col min="2" max="2" width="16.125" style="3" customWidth="1"/>
    <col min="3" max="3" width="11.375" style="3" customWidth="1"/>
    <col min="4" max="4" width="16.00390625" style="3" customWidth="1"/>
    <col min="5" max="5" width="5.625" style="3" customWidth="1"/>
    <col min="6" max="6" width="9.125" style="3" customWidth="1"/>
    <col min="7" max="8" width="9.625" style="3" customWidth="1"/>
    <col min="9" max="9" width="9.75390625" style="3" customWidth="1"/>
    <col min="10" max="11" width="3.875" style="3" customWidth="1"/>
    <col min="12" max="23" width="3.875" style="4" customWidth="1"/>
    <col min="24" max="16384" width="9.125" style="4" customWidth="1"/>
  </cols>
  <sheetData>
    <row r="1" spans="1:9" s="5" customFormat="1" ht="12.75" customHeight="1">
      <c r="A1" s="72" t="s">
        <v>116</v>
      </c>
      <c r="B1" s="72"/>
      <c r="C1" s="72"/>
      <c r="D1" s="72"/>
      <c r="E1" s="72"/>
      <c r="F1" s="72"/>
      <c r="G1" s="72"/>
      <c r="H1" s="72"/>
      <c r="I1" s="72"/>
    </row>
    <row r="2" spans="1:9" s="5" customFormat="1" ht="12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s="5" customFormat="1" ht="15.75">
      <c r="A3" s="73" t="s">
        <v>139</v>
      </c>
      <c r="B3" s="74"/>
      <c r="C3" s="74"/>
      <c r="D3" s="74"/>
      <c r="E3" s="74"/>
      <c r="F3" s="74"/>
      <c r="G3" s="74"/>
      <c r="H3" s="74"/>
      <c r="I3" s="75"/>
    </row>
    <row r="4" spans="1:23" ht="12.75">
      <c r="A4" s="71"/>
      <c r="B4" s="67" t="s">
        <v>0</v>
      </c>
      <c r="C4" s="67" t="s">
        <v>1</v>
      </c>
      <c r="D4" s="67" t="s">
        <v>6</v>
      </c>
      <c r="E4" s="69" t="s">
        <v>2</v>
      </c>
      <c r="F4" s="10">
        <v>43203</v>
      </c>
      <c r="G4" s="10">
        <v>43204</v>
      </c>
      <c r="H4" s="10">
        <v>43205</v>
      </c>
      <c r="I4" s="43" t="s">
        <v>13</v>
      </c>
      <c r="J4" s="58" t="s">
        <v>153</v>
      </c>
      <c r="K4" s="56"/>
      <c r="L4" s="57"/>
      <c r="M4" s="58" t="s">
        <v>154</v>
      </c>
      <c r="N4" s="56"/>
      <c r="O4" s="56"/>
      <c r="P4" s="57"/>
      <c r="Q4" s="58" t="s">
        <v>155</v>
      </c>
      <c r="R4" s="56"/>
      <c r="S4" s="56"/>
      <c r="T4" s="57"/>
      <c r="U4" s="58" t="s">
        <v>156</v>
      </c>
      <c r="V4" s="56"/>
      <c r="W4" s="57"/>
    </row>
    <row r="5" spans="1:23" ht="12.75">
      <c r="A5" s="71"/>
      <c r="B5" s="67"/>
      <c r="C5" s="67"/>
      <c r="D5" s="67"/>
      <c r="E5" s="70"/>
      <c r="F5" s="11" t="s">
        <v>130</v>
      </c>
      <c r="G5" s="11" t="s">
        <v>111</v>
      </c>
      <c r="H5" s="11" t="s">
        <v>78</v>
      </c>
      <c r="I5" s="44" t="s">
        <v>129</v>
      </c>
      <c r="J5" s="45">
        <v>1</v>
      </c>
      <c r="K5" s="32">
        <v>2</v>
      </c>
      <c r="L5" s="33">
        <v>3</v>
      </c>
      <c r="M5" s="45">
        <v>1</v>
      </c>
      <c r="N5" s="32">
        <v>2</v>
      </c>
      <c r="O5" s="32">
        <v>3</v>
      </c>
      <c r="P5" s="33">
        <v>4</v>
      </c>
      <c r="Q5" s="45">
        <v>1</v>
      </c>
      <c r="R5" s="32">
        <v>2</v>
      </c>
      <c r="S5" s="32">
        <v>3</v>
      </c>
      <c r="T5" s="33">
        <v>4</v>
      </c>
      <c r="U5" s="45">
        <v>1</v>
      </c>
      <c r="V5" s="32">
        <v>2</v>
      </c>
      <c r="W5" s="33">
        <v>3</v>
      </c>
    </row>
    <row r="6" spans="1:23" ht="12.75">
      <c r="A6" s="12">
        <v>1</v>
      </c>
      <c r="B6" s="13" t="s">
        <v>77</v>
      </c>
      <c r="C6" s="13" t="s">
        <v>19</v>
      </c>
      <c r="D6" s="13" t="s">
        <v>15</v>
      </c>
      <c r="E6" s="12">
        <v>1998</v>
      </c>
      <c r="F6" s="19"/>
      <c r="G6" s="19">
        <v>0.864</v>
      </c>
      <c r="H6" s="19">
        <v>1.022</v>
      </c>
      <c r="I6" s="41">
        <v>1.886</v>
      </c>
      <c r="J6" s="46"/>
      <c r="K6" s="23"/>
      <c r="L6" s="31"/>
      <c r="M6" s="46"/>
      <c r="N6" s="23"/>
      <c r="O6" s="23"/>
      <c r="P6" s="31"/>
      <c r="Q6" s="47">
        <v>2</v>
      </c>
      <c r="R6" s="23"/>
      <c r="S6" s="23"/>
      <c r="T6" s="31"/>
      <c r="U6" s="46"/>
      <c r="V6" s="23"/>
      <c r="W6" s="31"/>
    </row>
    <row r="7" spans="1:23" ht="12.75">
      <c r="A7" s="12">
        <f>A6+1</f>
        <v>2</v>
      </c>
      <c r="B7" s="13" t="s">
        <v>70</v>
      </c>
      <c r="C7" s="13" t="s">
        <v>39</v>
      </c>
      <c r="D7" s="13" t="s">
        <v>15</v>
      </c>
      <c r="E7" s="12">
        <v>1998</v>
      </c>
      <c r="F7" s="19">
        <v>0.975</v>
      </c>
      <c r="G7" s="19">
        <v>0.885</v>
      </c>
      <c r="H7" s="19">
        <v>0.881</v>
      </c>
      <c r="I7" s="41">
        <v>1.86</v>
      </c>
      <c r="J7" s="46"/>
      <c r="K7" s="23"/>
      <c r="L7" s="31"/>
      <c r="M7" s="46"/>
      <c r="N7" s="23"/>
      <c r="O7" s="23"/>
      <c r="P7" s="31"/>
      <c r="Q7" s="46"/>
      <c r="R7" s="23"/>
      <c r="S7" s="23"/>
      <c r="T7" s="31"/>
      <c r="U7" s="46"/>
      <c r="V7" s="23"/>
      <c r="W7" s="31"/>
    </row>
    <row r="8" spans="1:23" ht="12.75">
      <c r="A8" s="12">
        <f>A7+1</f>
        <v>3</v>
      </c>
      <c r="B8" s="13"/>
      <c r="C8" s="13"/>
      <c r="D8" s="13"/>
      <c r="E8" s="12"/>
      <c r="F8" s="19"/>
      <c r="G8" s="19"/>
      <c r="H8" s="19"/>
      <c r="I8" s="41"/>
      <c r="J8" s="46"/>
      <c r="K8" s="23"/>
      <c r="L8" s="31"/>
      <c r="M8" s="46"/>
      <c r="N8" s="23"/>
      <c r="O8" s="23"/>
      <c r="P8" s="31"/>
      <c r="Q8" s="46"/>
      <c r="R8" s="23"/>
      <c r="S8" s="23"/>
      <c r="T8" s="31"/>
      <c r="U8" s="46"/>
      <c r="V8" s="23"/>
      <c r="W8" s="31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sheetProtection/>
  <mergeCells count="11">
    <mergeCell ref="E4:E5"/>
    <mergeCell ref="A1:I2"/>
    <mergeCell ref="A3:I3"/>
    <mergeCell ref="J4:L4"/>
    <mergeCell ref="M4:P4"/>
    <mergeCell ref="Q4:T4"/>
    <mergeCell ref="U4:W4"/>
    <mergeCell ref="A4:A5"/>
    <mergeCell ref="B4:B5"/>
    <mergeCell ref="C4:C5"/>
    <mergeCell ref="D4:D5"/>
  </mergeCells>
  <printOptions/>
  <pageMargins left="0.15748031496062992" right="0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Петр</cp:lastModifiedBy>
  <cp:lastPrinted>2018-04-17T22:26:06Z</cp:lastPrinted>
  <dcterms:created xsi:type="dcterms:W3CDTF">2008-01-30T12:54:47Z</dcterms:created>
  <dcterms:modified xsi:type="dcterms:W3CDTF">2018-04-20T11:45:30Z</dcterms:modified>
  <cp:category/>
  <cp:version/>
  <cp:contentType/>
  <cp:contentStatus/>
</cp:coreProperties>
</file>