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810" windowWidth="14715" windowHeight="7680" activeTab="0"/>
  </bookViews>
  <sheets>
    <sheet name="М14" sheetId="1" r:id="rId1"/>
    <sheet name="Ж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<sst xmlns="http://schemas.openxmlformats.org/spreadsheetml/2006/main" count="429" uniqueCount="188">
  <si>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</si>
  <si>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</si>
  <si>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</si>
  <si>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</si>
  <si>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</si>
  <si>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</si>
  <si>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</si>
  <si>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</si>
  <si>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</si>
  <si>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Ж-16</t>
  </si>
  <si>
    <t>Елена</t>
  </si>
  <si>
    <t>Екатерина</t>
  </si>
  <si>
    <t>М-18</t>
  </si>
  <si>
    <t>Владислав</t>
  </si>
  <si>
    <t>Ж-18</t>
  </si>
  <si>
    <t>Анна</t>
  </si>
  <si>
    <t>Никита</t>
  </si>
  <si>
    <t>сумма</t>
  </si>
  <si>
    <t>Молоткова Н.П.</t>
  </si>
  <si>
    <t>Попова</t>
  </si>
  <si>
    <t>Макейчик Н.К.</t>
  </si>
  <si>
    <t>Алексей</t>
  </si>
  <si>
    <t>Наталья</t>
  </si>
  <si>
    <t>Лихачев</t>
  </si>
  <si>
    <t>Евгений</t>
  </si>
  <si>
    <t>Татьяна</t>
  </si>
  <si>
    <t>Максим</t>
  </si>
  <si>
    <t>Ж-14</t>
  </si>
  <si>
    <t>М-14</t>
  </si>
  <si>
    <t>Сердечная</t>
  </si>
  <si>
    <t>Евгения</t>
  </si>
  <si>
    <t>Юлия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</si>
  <si>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</si>
  <si>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</si>
  <si>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</si>
  <si>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</si>
  <si>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</si>
  <si>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</si>
  <si>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Роман</t>
  </si>
  <si>
    <t>Харченко А.А.</t>
  </si>
  <si>
    <t>Еремина</t>
  </si>
  <si>
    <t>Чесников</t>
  </si>
  <si>
    <t>Леонид</t>
  </si>
  <si>
    <t>Никулин Д.В.</t>
  </si>
  <si>
    <t>Пигорев</t>
  </si>
  <si>
    <t>М-20</t>
  </si>
  <si>
    <t>Ж-20</t>
  </si>
  <si>
    <t>Ливенцева</t>
  </si>
  <si>
    <t>Константин</t>
  </si>
  <si>
    <t>Владимир</t>
  </si>
  <si>
    <t>Косинов</t>
  </si>
  <si>
    <t>Лазарева</t>
  </si>
  <si>
    <t>Ирина</t>
  </si>
  <si>
    <t>Смородинова Н.В.</t>
  </si>
  <si>
    <t>Лилия</t>
  </si>
  <si>
    <t xml:space="preserve">Янишевская </t>
  </si>
  <si>
    <t>№</t>
  </si>
  <si>
    <t>Александр</t>
  </si>
  <si>
    <t>Сафонов</t>
  </si>
  <si>
    <t>Козобродова</t>
  </si>
  <si>
    <t>Нина</t>
  </si>
  <si>
    <t>Тимашов Н.П.</t>
  </si>
  <si>
    <t>Дарья</t>
  </si>
  <si>
    <t>Диана</t>
  </si>
  <si>
    <t xml:space="preserve">Прокофьев </t>
  </si>
  <si>
    <t>Николай</t>
  </si>
  <si>
    <t>Шаталина</t>
  </si>
  <si>
    <t>Крамарев С.П.</t>
  </si>
  <si>
    <t>Аксянов</t>
  </si>
  <si>
    <t>Даниил</t>
  </si>
  <si>
    <t>Анастасия</t>
  </si>
  <si>
    <t>Головина Г.В.</t>
  </si>
  <si>
    <t>Фомина</t>
  </si>
  <si>
    <t>Задериева</t>
  </si>
  <si>
    <t>Гончаров</t>
  </si>
  <si>
    <t>Вадим</t>
  </si>
  <si>
    <t>Богомолов</t>
  </si>
  <si>
    <t>Астахова Г.С.</t>
  </si>
  <si>
    <t>Полина</t>
  </si>
  <si>
    <t>Кутьева</t>
  </si>
  <si>
    <t>Никулушкина</t>
  </si>
  <si>
    <t>Фролов</t>
  </si>
  <si>
    <t>Вячеслав</t>
  </si>
  <si>
    <t xml:space="preserve">Казьмин </t>
  </si>
  <si>
    <t>Дашевский</t>
  </si>
  <si>
    <t>Яньшин</t>
  </si>
  <si>
    <t>Пермикина</t>
  </si>
  <si>
    <t>Андрей</t>
  </si>
  <si>
    <t>Младенцев</t>
  </si>
  <si>
    <t>Ключанская</t>
  </si>
  <si>
    <t xml:space="preserve">Молин </t>
  </si>
  <si>
    <t>Андросов</t>
  </si>
  <si>
    <t>Игорь</t>
  </si>
  <si>
    <t>Денисенко</t>
  </si>
  <si>
    <t>Сапрыкин</t>
  </si>
  <si>
    <t>Карфик</t>
  </si>
  <si>
    <t>Смольянинов А.Д.</t>
  </si>
  <si>
    <t>Генералова</t>
  </si>
  <si>
    <t>Мария</t>
  </si>
  <si>
    <t>Камиллетти</t>
  </si>
  <si>
    <t>Федерико</t>
  </si>
  <si>
    <t>Калинина</t>
  </si>
  <si>
    <t>Кудрин</t>
  </si>
  <si>
    <t>Артем</t>
  </si>
  <si>
    <t>Лысенко</t>
  </si>
  <si>
    <t>Ростислав</t>
  </si>
  <si>
    <t>Минаков</t>
  </si>
  <si>
    <t>Юрий</t>
  </si>
  <si>
    <t>Порецких</t>
  </si>
  <si>
    <t>Киселева</t>
  </si>
  <si>
    <t>Завгородняя</t>
  </si>
  <si>
    <t>Скачкова</t>
  </si>
  <si>
    <t>Уханова</t>
  </si>
  <si>
    <t>Луговской</t>
  </si>
  <si>
    <t>классика</t>
  </si>
  <si>
    <t>Катюшкина</t>
  </si>
  <si>
    <t>Жильцов</t>
  </si>
  <si>
    <t>Симонов</t>
  </si>
  <si>
    <t>Илья</t>
  </si>
  <si>
    <t>Ремезов</t>
  </si>
  <si>
    <t>Денис</t>
  </si>
  <si>
    <t>Сукочева</t>
  </si>
  <si>
    <t>Евгащин</t>
  </si>
  <si>
    <t>Ярослав</t>
  </si>
  <si>
    <t>Шамарина</t>
  </si>
  <si>
    <t>Фургалова</t>
  </si>
  <si>
    <t>Ажисламова</t>
  </si>
  <si>
    <t>Бунина</t>
  </si>
  <si>
    <t>Александра</t>
  </si>
  <si>
    <t>Кривцова</t>
  </si>
  <si>
    <t>Валерия</t>
  </si>
  <si>
    <t>Паринова-Хижко</t>
  </si>
  <si>
    <t>Софья</t>
  </si>
  <si>
    <t>Макеева</t>
  </si>
  <si>
    <t>Малыгин</t>
  </si>
  <si>
    <t>Каталенцев</t>
  </si>
  <si>
    <t>Янишевский</t>
  </si>
  <si>
    <t>Кузьменко</t>
  </si>
  <si>
    <t>Еремкин</t>
  </si>
  <si>
    <t>Петр</t>
  </si>
  <si>
    <t>Яншин</t>
  </si>
  <si>
    <t>Лепешкин</t>
  </si>
  <si>
    <t>Сисев</t>
  </si>
  <si>
    <t>Канищева С.И.</t>
  </si>
  <si>
    <t>Пошивалов</t>
  </si>
  <si>
    <t>Жихарев</t>
  </si>
  <si>
    <t>Фоменко</t>
  </si>
  <si>
    <t>ВУНЦ</t>
  </si>
  <si>
    <t>Грибанова</t>
  </si>
  <si>
    <t>Вера</t>
  </si>
  <si>
    <t>Рукомель</t>
  </si>
  <si>
    <t>Коршикова</t>
  </si>
  <si>
    <t>Виталия</t>
  </si>
  <si>
    <t>Ольшанская</t>
  </si>
  <si>
    <t>Наумова</t>
  </si>
  <si>
    <t>Божко</t>
  </si>
  <si>
    <t>Трунова</t>
  </si>
  <si>
    <t>Аминева</t>
  </si>
  <si>
    <t>Курова</t>
  </si>
  <si>
    <t>Селиванова</t>
  </si>
  <si>
    <t>Сторожук</t>
  </si>
  <si>
    <t>Черников</t>
  </si>
  <si>
    <t>Журавлев</t>
  </si>
  <si>
    <t>Захар</t>
  </si>
  <si>
    <t>Панов</t>
  </si>
  <si>
    <t>Глеб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</si>
  <si>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России г.Владимир</t>
    </r>
    <r>
      <rPr>
        <sz val="11"/>
        <rFont val="Times New Roman"/>
        <family val="1"/>
      </rPr>
      <t xml:space="preserve"> 9-13.05.17</t>
    </r>
  </si>
  <si>
    <t>лонг</t>
  </si>
  <si>
    <t>3 из 9</t>
  </si>
  <si>
    <t>Наумов</t>
  </si>
  <si>
    <t>Дурнов Б.И.</t>
  </si>
  <si>
    <t>Насонов</t>
  </si>
  <si>
    <t>Копылов</t>
  </si>
  <si>
    <t>Гутарева</t>
  </si>
  <si>
    <t>Коломыцев</t>
  </si>
  <si>
    <t>Молин</t>
  </si>
  <si>
    <t>олег</t>
  </si>
  <si>
    <t xml:space="preserve">Клевцов </t>
  </si>
  <si>
    <t>Менчук</t>
  </si>
  <si>
    <t>Тураев</t>
  </si>
  <si>
    <t>Всеволод</t>
  </si>
  <si>
    <t>Тураев А.С.</t>
  </si>
  <si>
    <t>Сигаев А.Ю.</t>
  </si>
  <si>
    <t>Карелина</t>
  </si>
  <si>
    <t>Бондаренко</t>
  </si>
  <si>
    <t>Никонова</t>
  </si>
  <si>
    <t>Жорник</t>
  </si>
  <si>
    <t>Сальникова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</si>
</sst>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74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vertical="center"/>
    </xf>
    <xf numFmtId="174" fontId="0" fillId="33" borderId="10" xfId="52" applyNumberFormat="1" applyFont="1" applyFill="1" applyBorder="1" applyAlignment="1">
      <alignment horizontal="center"/>
      <protection/>
    </xf>
    <xf numFmtId="0" fontId="0" fillId="0" borderId="10" xfId="52" applyBorder="1" applyAlignment="1">
      <alignment horizontal="left"/>
      <protection/>
    </xf>
    <xf numFmtId="0" fontId="0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horizontal="left"/>
      <protection/>
    </xf>
    <xf numFmtId="174" fontId="7" fillId="33" borderId="10" xfId="52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B31" sqref="B31:P32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7" width="9.375" style="3" customWidth="1"/>
    <col min="8" max="9" width="9.875" style="3" customWidth="1"/>
    <col min="10" max="10" width="10.125" style="3" customWidth="1"/>
    <col min="11" max="13" width="10.875" style="3" customWidth="1"/>
    <col min="14" max="14" width="10.375" style="3" customWidth="1"/>
    <col min="15" max="15" width="9.00390625" style="3" customWidth="1"/>
    <col min="16" max="16" width="6.75390625" style="3" customWidth="1"/>
    <col min="17" max="17" width="6.375" style="3" customWidth="1"/>
    <col min="18" max="18" width="5.75390625" style="3" bestFit="1" customWidth="1"/>
    <col min="19" max="16384" width="9.125" style="4" customWidth="1"/>
  </cols>
  <sheetData>
    <row r="1" spans="1:15" ht="15" customHeight="1">
      <c r="A1" s="33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4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1:18" ht="14.2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8"/>
      <c r="Q3" s="8"/>
      <c r="R3" s="8"/>
    </row>
    <row r="4" spans="1:15" s="2" customFormat="1" ht="12.75">
      <c r="A4" s="40"/>
      <c r="B4" s="39" t="s">
        <v>0</v>
      </c>
      <c r="C4" s="39" t="s">
        <v>1</v>
      </c>
      <c r="D4" s="39" t="s">
        <v>6</v>
      </c>
      <c r="E4" s="38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0"/>
      <c r="B5" s="39"/>
      <c r="C5" s="39"/>
      <c r="D5" s="39"/>
      <c r="E5" s="38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15">
        <v>1</v>
      </c>
      <c r="B6" s="18" t="s">
        <v>140</v>
      </c>
      <c r="C6" s="18" t="s">
        <v>21</v>
      </c>
      <c r="D6" s="19" t="s">
        <v>18</v>
      </c>
      <c r="E6" s="15">
        <v>2004</v>
      </c>
      <c r="F6" s="22"/>
      <c r="G6" s="22"/>
      <c r="H6" s="22"/>
      <c r="I6" s="22">
        <v>1.004</v>
      </c>
      <c r="J6" s="22">
        <v>0.943</v>
      </c>
      <c r="K6" s="22">
        <v>1.008</v>
      </c>
      <c r="L6" s="22">
        <v>1.08</v>
      </c>
      <c r="M6" s="22">
        <v>1.08</v>
      </c>
      <c r="N6" s="22"/>
      <c r="O6" s="22">
        <f>M6+L6+K6</f>
        <v>3.168</v>
      </c>
    </row>
    <row r="7" spans="1:15" s="5" customFormat="1" ht="12.75">
      <c r="A7" s="15">
        <f aca="true" t="shared" si="0" ref="A7:A13">A6+1</f>
        <v>2</v>
      </c>
      <c r="B7" s="16" t="s">
        <v>134</v>
      </c>
      <c r="C7" s="16" t="s">
        <v>118</v>
      </c>
      <c r="D7" s="16" t="s">
        <v>33</v>
      </c>
      <c r="E7" s="15">
        <v>2004</v>
      </c>
      <c r="F7" s="22">
        <v>0.931</v>
      </c>
      <c r="G7" s="22">
        <v>1.016</v>
      </c>
      <c r="H7" s="22">
        <v>1.037</v>
      </c>
      <c r="I7" s="22"/>
      <c r="J7" s="22"/>
      <c r="K7" s="22"/>
      <c r="L7" s="22">
        <v>0.985</v>
      </c>
      <c r="M7" s="22">
        <v>1.075</v>
      </c>
      <c r="N7" s="22">
        <v>1</v>
      </c>
      <c r="O7" s="22">
        <f>M7+H7+G7</f>
        <v>3.128</v>
      </c>
    </row>
    <row r="8" spans="1:15" s="5" customFormat="1" ht="12.75">
      <c r="A8" s="15">
        <f t="shared" si="0"/>
        <v>3</v>
      </c>
      <c r="B8" s="18" t="s">
        <v>113</v>
      </c>
      <c r="C8" s="18" t="s">
        <v>48</v>
      </c>
      <c r="D8" s="19" t="s">
        <v>43</v>
      </c>
      <c r="E8" s="20">
        <v>2003</v>
      </c>
      <c r="F8" s="17">
        <v>1.025</v>
      </c>
      <c r="G8" s="17">
        <v>1.08</v>
      </c>
      <c r="H8" s="17">
        <v>0.778</v>
      </c>
      <c r="I8" s="17"/>
      <c r="J8" s="17"/>
      <c r="K8" s="17"/>
      <c r="L8" s="17">
        <v>0.881</v>
      </c>
      <c r="M8" s="17">
        <v>0.967</v>
      </c>
      <c r="N8" s="17"/>
      <c r="O8" s="17">
        <f>M8+G8+F8</f>
        <v>3.072</v>
      </c>
    </row>
    <row r="9" spans="1:15" s="5" customFormat="1" ht="12.75">
      <c r="A9" s="15">
        <f t="shared" si="0"/>
        <v>4</v>
      </c>
      <c r="B9" s="18" t="s">
        <v>106</v>
      </c>
      <c r="C9" s="18" t="s">
        <v>107</v>
      </c>
      <c r="D9" s="19" t="s">
        <v>20</v>
      </c>
      <c r="E9" s="20">
        <v>2003</v>
      </c>
      <c r="F9" s="17">
        <v>0.872</v>
      </c>
      <c r="G9" s="17">
        <v>1.04</v>
      </c>
      <c r="H9" s="17">
        <v>0.863</v>
      </c>
      <c r="I9" s="17"/>
      <c r="J9" s="17">
        <v>0.768</v>
      </c>
      <c r="K9" s="17">
        <v>0.792</v>
      </c>
      <c r="L9" s="17">
        <v>0.871</v>
      </c>
      <c r="M9" s="17"/>
      <c r="N9" s="17">
        <v>0.822</v>
      </c>
      <c r="O9" s="17">
        <f>L9+G9+F9</f>
        <v>2.783</v>
      </c>
    </row>
    <row r="10" spans="1:15" s="5" customFormat="1" ht="12.75">
      <c r="A10" s="15">
        <f t="shared" si="0"/>
        <v>5</v>
      </c>
      <c r="B10" s="16" t="s">
        <v>116</v>
      </c>
      <c r="C10" s="16" t="s">
        <v>5</v>
      </c>
      <c r="D10" s="16" t="s">
        <v>43</v>
      </c>
      <c r="E10" s="15">
        <v>2003</v>
      </c>
      <c r="F10" s="17">
        <v>0.528</v>
      </c>
      <c r="G10" s="17"/>
      <c r="H10" s="17">
        <v>0.783</v>
      </c>
      <c r="I10" s="17"/>
      <c r="J10" s="17"/>
      <c r="K10" s="17"/>
      <c r="L10" s="17">
        <v>0.879</v>
      </c>
      <c r="M10" s="17">
        <v>0.898</v>
      </c>
      <c r="N10" s="17"/>
      <c r="O10" s="17">
        <f>M10+L10+H10</f>
        <v>2.56</v>
      </c>
    </row>
    <row r="11" spans="1:15" s="5" customFormat="1" ht="12.75">
      <c r="A11" s="15">
        <f t="shared" si="0"/>
        <v>6</v>
      </c>
      <c r="B11" s="16" t="s">
        <v>135</v>
      </c>
      <c r="C11" s="16" t="s">
        <v>69</v>
      </c>
      <c r="D11" s="16" t="s">
        <v>43</v>
      </c>
      <c r="E11" s="15">
        <v>2004</v>
      </c>
      <c r="F11" s="22">
        <v>0.827</v>
      </c>
      <c r="G11" s="22">
        <v>0.806</v>
      </c>
      <c r="H11" s="22">
        <v>0.752</v>
      </c>
      <c r="I11" s="22"/>
      <c r="J11" s="22"/>
      <c r="K11" s="22"/>
      <c r="L11" s="22"/>
      <c r="M11" s="22">
        <v>0.872</v>
      </c>
      <c r="N11" s="22"/>
      <c r="O11" s="22">
        <f>M11+F11+G11</f>
        <v>2.505</v>
      </c>
    </row>
    <row r="12" spans="1:15" s="5" customFormat="1" ht="12.75">
      <c r="A12" s="15">
        <f t="shared" si="0"/>
        <v>7</v>
      </c>
      <c r="B12" s="18" t="s">
        <v>141</v>
      </c>
      <c r="C12" s="18" t="s">
        <v>38</v>
      </c>
      <c r="D12" s="19" t="s">
        <v>67</v>
      </c>
      <c r="E12" s="20">
        <v>2003</v>
      </c>
      <c r="F12" s="22"/>
      <c r="G12" s="22"/>
      <c r="H12" s="22"/>
      <c r="I12" s="22"/>
      <c r="J12" s="22"/>
      <c r="K12" s="22">
        <v>0.717</v>
      </c>
      <c r="L12" s="22">
        <v>0.748</v>
      </c>
      <c r="M12" s="22">
        <v>0.792</v>
      </c>
      <c r="N12" s="22"/>
      <c r="O12" s="22">
        <f>K12+L12+M12</f>
        <v>2.2569999999999997</v>
      </c>
    </row>
    <row r="13" spans="1:15" s="5" customFormat="1" ht="12.75">
      <c r="A13" s="15">
        <f t="shared" si="0"/>
        <v>8</v>
      </c>
      <c r="B13" s="18" t="s">
        <v>122</v>
      </c>
      <c r="C13" s="18" t="s">
        <v>123</v>
      </c>
      <c r="D13" s="19" t="s">
        <v>53</v>
      </c>
      <c r="E13" s="20">
        <v>2003</v>
      </c>
      <c r="F13" s="17"/>
      <c r="G13" s="17"/>
      <c r="H13" s="17"/>
      <c r="I13" s="17"/>
      <c r="J13" s="17"/>
      <c r="K13" s="17"/>
      <c r="L13" s="17">
        <v>0.931</v>
      </c>
      <c r="M13" s="17"/>
      <c r="N13" s="17">
        <v>0.867</v>
      </c>
      <c r="O13" s="17">
        <v>1.798</v>
      </c>
    </row>
    <row r="14" spans="1:15" s="5" customFormat="1" ht="12.75">
      <c r="A14" s="15">
        <f aca="true" t="shared" si="1" ref="A14:A28">A13+1</f>
        <v>9</v>
      </c>
      <c r="B14" s="18" t="s">
        <v>169</v>
      </c>
      <c r="C14" s="18" t="s">
        <v>118</v>
      </c>
      <c r="D14" s="19"/>
      <c r="E14" s="20">
        <v>2003</v>
      </c>
      <c r="F14" s="22"/>
      <c r="G14" s="22"/>
      <c r="H14" s="22"/>
      <c r="I14" s="22">
        <v>0.709</v>
      </c>
      <c r="J14" s="22"/>
      <c r="K14" s="22">
        <v>0.854</v>
      </c>
      <c r="L14" s="22"/>
      <c r="M14" s="22"/>
      <c r="N14" s="22"/>
      <c r="O14" s="22">
        <f>I14+K14</f>
        <v>1.563</v>
      </c>
    </row>
    <row r="15" spans="1:15" s="5" customFormat="1" ht="12.75">
      <c r="A15" s="15">
        <f t="shared" si="1"/>
        <v>10</v>
      </c>
      <c r="B15" s="16" t="s">
        <v>161</v>
      </c>
      <c r="C15" s="16" t="s">
        <v>4</v>
      </c>
      <c r="D15" s="16" t="s">
        <v>18</v>
      </c>
      <c r="E15" s="20">
        <v>2004</v>
      </c>
      <c r="F15" s="17"/>
      <c r="G15" s="17"/>
      <c r="H15" s="17"/>
      <c r="I15" s="17"/>
      <c r="J15" s="17"/>
      <c r="K15" s="17"/>
      <c r="L15" s="17">
        <v>0.776</v>
      </c>
      <c r="M15" s="17">
        <v>0.763</v>
      </c>
      <c r="N15" s="17"/>
      <c r="O15" s="17">
        <f>L15+M15</f>
        <v>1.5390000000000001</v>
      </c>
    </row>
    <row r="16" spans="1:15" s="5" customFormat="1" ht="12.75">
      <c r="A16" s="15">
        <f t="shared" si="1"/>
        <v>11</v>
      </c>
      <c r="B16" s="16" t="s">
        <v>174</v>
      </c>
      <c r="C16" s="18" t="s">
        <v>26</v>
      </c>
      <c r="D16" s="16"/>
      <c r="E16" s="20">
        <v>2003</v>
      </c>
      <c r="F16" s="22"/>
      <c r="G16" s="22"/>
      <c r="H16" s="22"/>
      <c r="I16" s="22"/>
      <c r="J16" s="22">
        <v>0.76</v>
      </c>
      <c r="K16" s="22">
        <v>0.741</v>
      </c>
      <c r="L16" s="22"/>
      <c r="M16" s="22"/>
      <c r="N16" s="22"/>
      <c r="O16" s="22">
        <f>J16+K16</f>
        <v>1.501</v>
      </c>
    </row>
    <row r="17" spans="1:18" ht="12.75">
      <c r="A17" s="15">
        <f t="shared" si="1"/>
        <v>12</v>
      </c>
      <c r="B17" s="18" t="s">
        <v>108</v>
      </c>
      <c r="C17" s="18" t="s">
        <v>16</v>
      </c>
      <c r="D17" s="19" t="s">
        <v>143</v>
      </c>
      <c r="E17" s="20">
        <v>2003</v>
      </c>
      <c r="F17" s="22"/>
      <c r="G17" s="22"/>
      <c r="H17" s="22"/>
      <c r="I17" s="22"/>
      <c r="J17" s="22">
        <v>0.739</v>
      </c>
      <c r="K17" s="22">
        <v>0.695</v>
      </c>
      <c r="L17" s="22"/>
      <c r="M17" s="22"/>
      <c r="N17" s="22">
        <v>0.687</v>
      </c>
      <c r="O17" s="22">
        <f>K17+J17</f>
        <v>1.434</v>
      </c>
      <c r="P17" s="4"/>
      <c r="Q17" s="4"/>
      <c r="R17" s="4"/>
    </row>
    <row r="18" spans="1:18" ht="12.75">
      <c r="A18" s="15">
        <f t="shared" si="1"/>
        <v>13</v>
      </c>
      <c r="B18" s="16" t="s">
        <v>136</v>
      </c>
      <c r="C18" s="16" t="s">
        <v>118</v>
      </c>
      <c r="D18" s="16" t="s">
        <v>8</v>
      </c>
      <c r="E18" s="15">
        <v>2004</v>
      </c>
      <c r="F18" s="22"/>
      <c r="G18" s="22"/>
      <c r="H18" s="22">
        <v>0.713</v>
      </c>
      <c r="I18" s="22"/>
      <c r="J18" s="22"/>
      <c r="K18" s="22"/>
      <c r="L18" s="22">
        <v>0.695</v>
      </c>
      <c r="M18" s="22"/>
      <c r="N18" s="22"/>
      <c r="O18" s="22">
        <f>H18+L18</f>
        <v>1.408</v>
      </c>
      <c r="P18" s="4"/>
      <c r="Q18" s="4"/>
      <c r="R18" s="4"/>
    </row>
    <row r="19" spans="1:18" ht="12.75">
      <c r="A19" s="15">
        <f t="shared" si="1"/>
        <v>14</v>
      </c>
      <c r="B19" s="18" t="s">
        <v>162</v>
      </c>
      <c r="C19" s="18" t="s">
        <v>163</v>
      </c>
      <c r="D19" s="19" t="s">
        <v>43</v>
      </c>
      <c r="E19" s="20">
        <v>2003</v>
      </c>
      <c r="F19" s="17"/>
      <c r="G19" s="17"/>
      <c r="H19" s="17"/>
      <c r="I19" s="17"/>
      <c r="J19" s="17"/>
      <c r="K19" s="17"/>
      <c r="L19" s="17">
        <v>0.826</v>
      </c>
      <c r="M19" s="17"/>
      <c r="N19" s="17"/>
      <c r="O19" s="17">
        <f>L19</f>
        <v>0.826</v>
      </c>
      <c r="P19" s="4"/>
      <c r="Q19" s="4"/>
      <c r="R19" s="4"/>
    </row>
    <row r="20" spans="1:18" ht="12.75">
      <c r="A20" s="15">
        <f t="shared" si="1"/>
        <v>15</v>
      </c>
      <c r="B20" s="18" t="s">
        <v>171</v>
      </c>
      <c r="C20" s="18" t="s">
        <v>26</v>
      </c>
      <c r="D20" s="19" t="s">
        <v>170</v>
      </c>
      <c r="E20" s="20">
        <v>2004</v>
      </c>
      <c r="F20" s="17"/>
      <c r="G20" s="17"/>
      <c r="H20" s="17"/>
      <c r="I20" s="17">
        <v>0.694</v>
      </c>
      <c r="J20" s="17"/>
      <c r="K20" s="17"/>
      <c r="L20" s="17"/>
      <c r="M20" s="17"/>
      <c r="N20" s="17"/>
      <c r="O20" s="17">
        <f>I20</f>
        <v>0.694</v>
      </c>
      <c r="P20" s="4"/>
      <c r="Q20" s="4"/>
      <c r="R20" s="4"/>
    </row>
    <row r="21" spans="1:18" ht="12.75">
      <c r="A21" s="15">
        <f t="shared" si="1"/>
        <v>16</v>
      </c>
      <c r="B21" s="18" t="s">
        <v>164</v>
      </c>
      <c r="C21" s="18" t="s">
        <v>165</v>
      </c>
      <c r="D21" s="19"/>
      <c r="E21" s="20">
        <v>2004</v>
      </c>
      <c r="F21" s="17"/>
      <c r="G21" s="17"/>
      <c r="H21" s="17"/>
      <c r="I21" s="17"/>
      <c r="J21" s="17">
        <v>0.662</v>
      </c>
      <c r="K21" s="17"/>
      <c r="L21" s="17"/>
      <c r="M21" s="17"/>
      <c r="N21" s="17"/>
      <c r="O21" s="17">
        <f>J21</f>
        <v>0.662</v>
      </c>
      <c r="P21" s="4"/>
      <c r="Q21" s="4"/>
      <c r="R21" s="4"/>
    </row>
    <row r="22" spans="1:18" ht="12.75">
      <c r="A22" s="15">
        <f t="shared" si="1"/>
        <v>17</v>
      </c>
      <c r="B22" s="16" t="s">
        <v>175</v>
      </c>
      <c r="C22" s="16" t="s">
        <v>176</v>
      </c>
      <c r="D22" s="19" t="s">
        <v>53</v>
      </c>
      <c r="E22" s="15">
        <v>2003</v>
      </c>
      <c r="F22" s="22"/>
      <c r="G22" s="22"/>
      <c r="H22" s="22"/>
      <c r="I22" s="22"/>
      <c r="J22" s="22"/>
      <c r="K22" s="22"/>
      <c r="L22" s="22"/>
      <c r="M22" s="22"/>
      <c r="N22" s="22">
        <v>0.801</v>
      </c>
      <c r="O22" s="22"/>
      <c r="P22" s="4"/>
      <c r="Q22" s="4"/>
      <c r="R22" s="4"/>
    </row>
    <row r="23" spans="1:18" ht="12.75">
      <c r="A23" s="15">
        <f t="shared" si="1"/>
        <v>18</v>
      </c>
      <c r="B23" s="18" t="s">
        <v>177</v>
      </c>
      <c r="C23" s="18" t="s">
        <v>87</v>
      </c>
      <c r="D23" s="19" t="s">
        <v>77</v>
      </c>
      <c r="E23" s="20">
        <v>2004</v>
      </c>
      <c r="F23" s="22"/>
      <c r="G23" s="22"/>
      <c r="H23" s="22"/>
      <c r="I23" s="22"/>
      <c r="J23" s="22"/>
      <c r="K23" s="22"/>
      <c r="L23" s="22"/>
      <c r="M23" s="22"/>
      <c r="N23" s="22">
        <v>0.728</v>
      </c>
      <c r="O23" s="22"/>
      <c r="P23" s="4"/>
      <c r="Q23" s="4"/>
      <c r="R23" s="4"/>
    </row>
    <row r="24" spans="1:18" ht="15">
      <c r="A24" s="15">
        <f t="shared" si="1"/>
        <v>19</v>
      </c>
      <c r="B24" s="30" t="s">
        <v>178</v>
      </c>
      <c r="C24" s="18" t="s">
        <v>180</v>
      </c>
      <c r="D24" s="19" t="s">
        <v>181</v>
      </c>
      <c r="E24" s="20">
        <v>2003</v>
      </c>
      <c r="F24" s="17"/>
      <c r="G24" s="17"/>
      <c r="H24" s="17"/>
      <c r="I24" s="17"/>
      <c r="J24" s="17"/>
      <c r="K24" s="17"/>
      <c r="L24" s="17"/>
      <c r="M24" s="17"/>
      <c r="N24" s="17">
        <v>0.64</v>
      </c>
      <c r="O24" s="17"/>
      <c r="P24" s="4"/>
      <c r="Q24" s="4"/>
      <c r="R24" s="4"/>
    </row>
    <row r="25" spans="1:18" ht="12.75">
      <c r="A25" s="15">
        <f t="shared" si="1"/>
        <v>20</v>
      </c>
      <c r="B25" s="16"/>
      <c r="C25" s="18"/>
      <c r="D25" s="16"/>
      <c r="E25" s="2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4"/>
      <c r="Q25" s="4"/>
      <c r="R25" s="4"/>
    </row>
    <row r="26" spans="1:18" ht="12.75" customHeight="1">
      <c r="A26" s="15">
        <f t="shared" si="1"/>
        <v>21</v>
      </c>
      <c r="B26" s="18"/>
      <c r="C26" s="18"/>
      <c r="D26" s="19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</row>
    <row r="27" spans="1:18" ht="12.75" customHeight="1">
      <c r="A27" s="15">
        <f t="shared" si="1"/>
        <v>22</v>
      </c>
      <c r="B27" s="18"/>
      <c r="C27" s="18"/>
      <c r="D27" s="19"/>
      <c r="E27" s="2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</row>
    <row r="28" spans="1:18" ht="12.75" customHeight="1">
      <c r="A28" s="15">
        <f t="shared" si="1"/>
        <v>23</v>
      </c>
      <c r="B28" s="16"/>
      <c r="C28" s="16"/>
      <c r="D28" s="16"/>
      <c r="E28" s="1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</row>
    <row r="29" spans="1:18" ht="12.75">
      <c r="A29" s="4"/>
      <c r="B29" s="16"/>
      <c r="C29" s="16"/>
      <c r="D29" s="16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3"/>
      <c r="K56" s="4"/>
      <c r="L56" s="4"/>
      <c r="M56" s="4"/>
      <c r="N56" s="4"/>
      <c r="O56" s="4"/>
      <c r="P56" s="4"/>
      <c r="Q56" s="4"/>
      <c r="R56" s="4"/>
    </row>
    <row r="57" spans="1:18" ht="12.75">
      <c r="A57" s="3"/>
      <c r="P57" s="4"/>
      <c r="Q57" s="4"/>
      <c r="R57" s="4"/>
    </row>
    <row r="58" spans="1:18" ht="12.75">
      <c r="A58" s="3"/>
      <c r="P58" s="4"/>
      <c r="Q58" s="4"/>
      <c r="R58" s="4"/>
    </row>
    <row r="59" spans="1:18" ht="12.75">
      <c r="A59" s="3"/>
      <c r="P59" s="4"/>
      <c r="Q59" s="4"/>
      <c r="R59" s="4"/>
    </row>
    <row r="60" spans="16:18" ht="12.75">
      <c r="P60" s="4"/>
      <c r="Q60" s="4"/>
      <c r="R60" s="4"/>
    </row>
  </sheetData>
  <sheetProtection/>
  <mergeCells count="7">
    <mergeCell ref="A1:O2"/>
    <mergeCell ref="A3:O3"/>
    <mergeCell ref="E4:E5"/>
    <mergeCell ref="D4:D5"/>
    <mergeCell ref="C4:C5"/>
    <mergeCell ref="B4:B5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B18" sqref="B18:O18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11" width="10.25390625" style="3" customWidth="1"/>
    <col min="12" max="14" width="9.25390625" style="3" customWidth="1"/>
    <col min="15" max="15" width="11.00390625" style="3" customWidth="1"/>
    <col min="16" max="16" width="9.875" style="3" customWidth="1"/>
    <col min="17" max="17" width="7.875" style="3" customWidth="1"/>
    <col min="18" max="18" width="7.25390625" style="3" customWidth="1"/>
    <col min="19" max="19" width="6.75390625" style="3" customWidth="1"/>
    <col min="20" max="20" width="6.375" style="3" customWidth="1"/>
    <col min="21" max="21" width="5.75390625" style="3" bestFit="1" customWidth="1"/>
    <col min="22" max="16384" width="9.125" style="4" customWidth="1"/>
  </cols>
  <sheetData>
    <row r="1" spans="1:17" ht="1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  <c r="P1" s="9"/>
      <c r="Q1" s="9"/>
    </row>
    <row r="2" spans="1:19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9"/>
      <c r="M2" s="9"/>
      <c r="N2" s="9"/>
      <c r="O2" s="9"/>
      <c r="P2" s="9"/>
      <c r="Q2" s="9"/>
      <c r="R2" s="7"/>
      <c r="S2" s="7"/>
    </row>
    <row r="3" spans="1:21" ht="14.2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5" s="2" customFormat="1" ht="12.75">
      <c r="A4" s="42"/>
      <c r="B4" s="39" t="s">
        <v>0</v>
      </c>
      <c r="C4" s="39" t="s">
        <v>1</v>
      </c>
      <c r="D4" s="39" t="s">
        <v>6</v>
      </c>
      <c r="E4" s="38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2"/>
      <c r="B5" s="39"/>
      <c r="C5" s="39"/>
      <c r="D5" s="39"/>
      <c r="E5" s="38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15">
        <f>A5+1</f>
        <v>1</v>
      </c>
      <c r="B6" s="16" t="s">
        <v>109</v>
      </c>
      <c r="C6" s="16" t="s">
        <v>15</v>
      </c>
      <c r="D6" s="16" t="s">
        <v>39</v>
      </c>
      <c r="E6" s="15">
        <v>2003</v>
      </c>
      <c r="F6" s="22">
        <v>0.854</v>
      </c>
      <c r="G6" s="22"/>
      <c r="H6" s="22">
        <v>0.981</v>
      </c>
      <c r="I6" s="22">
        <v>0.754</v>
      </c>
      <c r="J6" s="22">
        <v>1.049</v>
      </c>
      <c r="K6" s="22">
        <v>0.881</v>
      </c>
      <c r="L6" s="22">
        <v>0.838</v>
      </c>
      <c r="M6" s="22">
        <v>0.773</v>
      </c>
      <c r="N6" s="22">
        <v>1</v>
      </c>
      <c r="O6" s="22">
        <f>H6+J6+N6</f>
        <v>3.03</v>
      </c>
    </row>
    <row r="7" spans="1:15" s="5" customFormat="1" ht="12.75">
      <c r="A7" s="15">
        <v>2</v>
      </c>
      <c r="B7" s="18" t="s">
        <v>110</v>
      </c>
      <c r="C7" s="18" t="s">
        <v>11</v>
      </c>
      <c r="D7" s="16" t="s">
        <v>20</v>
      </c>
      <c r="E7" s="15">
        <v>2003</v>
      </c>
      <c r="F7" s="22">
        <v>0.873</v>
      </c>
      <c r="G7" s="22">
        <v>0.919</v>
      </c>
      <c r="H7" s="22">
        <v>1.016</v>
      </c>
      <c r="I7" s="22">
        <v>0.766</v>
      </c>
      <c r="J7" s="22">
        <v>0.726</v>
      </c>
      <c r="K7" s="22"/>
      <c r="L7" s="22">
        <v>0.869</v>
      </c>
      <c r="M7" s="22">
        <v>0.988</v>
      </c>
      <c r="N7" s="22"/>
      <c r="O7" s="22">
        <f>G7+H7+M7</f>
        <v>2.923</v>
      </c>
    </row>
    <row r="8" spans="1:15" s="5" customFormat="1" ht="12.75">
      <c r="A8" s="15">
        <f>A7+1</f>
        <v>3</v>
      </c>
      <c r="B8" s="18" t="s">
        <v>150</v>
      </c>
      <c r="C8" s="18" t="s">
        <v>70</v>
      </c>
      <c r="D8" s="16" t="s">
        <v>143</v>
      </c>
      <c r="E8" s="15">
        <v>2003</v>
      </c>
      <c r="F8" s="22"/>
      <c r="G8" s="22"/>
      <c r="H8" s="22"/>
      <c r="I8" s="22"/>
      <c r="J8" s="22">
        <v>0.835</v>
      </c>
      <c r="K8" s="22"/>
      <c r="L8" s="22">
        <v>1.053</v>
      </c>
      <c r="M8" s="22">
        <v>0.856</v>
      </c>
      <c r="N8" s="22"/>
      <c r="O8" s="22">
        <f>J8+L8+M8</f>
        <v>2.7439999999999998</v>
      </c>
    </row>
    <row r="9" spans="1:15" s="5" customFormat="1" ht="12.75">
      <c r="A9" s="15">
        <f aca="true" t="shared" si="0" ref="A9:A24">A8+1</f>
        <v>4</v>
      </c>
      <c r="B9" s="16" t="s">
        <v>124</v>
      </c>
      <c r="C9" s="16" t="s">
        <v>11</v>
      </c>
      <c r="D9" s="16" t="s">
        <v>39</v>
      </c>
      <c r="E9" s="15">
        <v>2004</v>
      </c>
      <c r="F9" s="22">
        <v>0.827</v>
      </c>
      <c r="G9" s="22">
        <v>0.768</v>
      </c>
      <c r="H9" s="22">
        <v>0.831</v>
      </c>
      <c r="I9" s="22"/>
      <c r="J9" s="22"/>
      <c r="K9" s="22">
        <v>0.689</v>
      </c>
      <c r="L9" s="22">
        <v>0.875</v>
      </c>
      <c r="M9" s="22"/>
      <c r="N9" s="22">
        <v>0.993</v>
      </c>
      <c r="O9" s="22">
        <f>L9+H9+N9</f>
        <v>2.699</v>
      </c>
    </row>
    <row r="10" spans="1:15" s="5" customFormat="1" ht="12.75">
      <c r="A10" s="15">
        <f t="shared" si="0"/>
        <v>5</v>
      </c>
      <c r="B10" s="18" t="s">
        <v>151</v>
      </c>
      <c r="C10" s="18" t="s">
        <v>62</v>
      </c>
      <c r="D10" s="16" t="s">
        <v>143</v>
      </c>
      <c r="E10" s="15">
        <v>2003</v>
      </c>
      <c r="F10" s="22"/>
      <c r="G10" s="22"/>
      <c r="H10" s="22"/>
      <c r="I10" s="22">
        <v>0.646</v>
      </c>
      <c r="J10" s="22">
        <v>0.816</v>
      </c>
      <c r="K10" s="22">
        <v>0.825</v>
      </c>
      <c r="L10" s="22">
        <v>0.826</v>
      </c>
      <c r="M10" s="22">
        <v>0.852</v>
      </c>
      <c r="N10" s="22"/>
      <c r="O10" s="22">
        <f>K10+L10+M10</f>
        <v>2.5029999999999997</v>
      </c>
    </row>
    <row r="11" spans="1:15" s="5" customFormat="1" ht="12.75">
      <c r="A11" s="15">
        <f t="shared" si="0"/>
        <v>6</v>
      </c>
      <c r="B11" s="16" t="s">
        <v>127</v>
      </c>
      <c r="C11" s="16" t="s">
        <v>128</v>
      </c>
      <c r="D11" s="16" t="s">
        <v>20</v>
      </c>
      <c r="E11" s="15">
        <v>2003</v>
      </c>
      <c r="F11" s="22">
        <v>0.801</v>
      </c>
      <c r="G11" s="22"/>
      <c r="H11" s="22"/>
      <c r="I11" s="22"/>
      <c r="J11" s="22">
        <v>0.741</v>
      </c>
      <c r="K11" s="22"/>
      <c r="L11" s="22">
        <v>0.682</v>
      </c>
      <c r="M11" s="22">
        <v>0.814</v>
      </c>
      <c r="N11" s="22">
        <v>0.885</v>
      </c>
      <c r="O11" s="22">
        <f>M11+N11+F11</f>
        <v>2.5</v>
      </c>
    </row>
    <row r="12" spans="1:15" s="5" customFormat="1" ht="12.75">
      <c r="A12" s="15">
        <f t="shared" si="0"/>
        <v>7</v>
      </c>
      <c r="B12" s="16" t="s">
        <v>125</v>
      </c>
      <c r="C12" s="16" t="s">
        <v>78</v>
      </c>
      <c r="D12" s="16" t="s">
        <v>39</v>
      </c>
      <c r="E12" s="15">
        <v>2004</v>
      </c>
      <c r="F12" s="22">
        <v>0.841</v>
      </c>
      <c r="G12" s="22">
        <v>0.705</v>
      </c>
      <c r="H12" s="22"/>
      <c r="I12" s="22"/>
      <c r="J12" s="22">
        <v>0.814</v>
      </c>
      <c r="K12" s="22"/>
      <c r="L12" s="22"/>
      <c r="M12" s="22"/>
      <c r="N12" s="22">
        <v>0.823</v>
      </c>
      <c r="O12" s="22">
        <f>F12+N12+J12</f>
        <v>2.4779999999999998</v>
      </c>
    </row>
    <row r="13" spans="1:15" s="5" customFormat="1" ht="12.75">
      <c r="A13" s="15">
        <f t="shared" si="0"/>
        <v>8</v>
      </c>
      <c r="B13" s="18" t="s">
        <v>158</v>
      </c>
      <c r="C13" s="18" t="s">
        <v>70</v>
      </c>
      <c r="D13" s="16" t="s">
        <v>182</v>
      </c>
      <c r="E13" s="15">
        <v>2004</v>
      </c>
      <c r="F13" s="22">
        <v>0.744</v>
      </c>
      <c r="G13" s="22"/>
      <c r="H13" s="22"/>
      <c r="I13" s="22"/>
      <c r="J13" s="22"/>
      <c r="K13" s="22"/>
      <c r="L13" s="22">
        <v>0.761</v>
      </c>
      <c r="M13" s="22"/>
      <c r="N13" s="22">
        <v>0.73</v>
      </c>
      <c r="O13" s="22">
        <f>F13+L13+N13</f>
        <v>2.235</v>
      </c>
    </row>
    <row r="14" spans="1:15" s="5" customFormat="1" ht="12.75">
      <c r="A14" s="15">
        <f t="shared" si="0"/>
        <v>9</v>
      </c>
      <c r="B14" s="16" t="s">
        <v>126</v>
      </c>
      <c r="C14" s="16" t="s">
        <v>63</v>
      </c>
      <c r="D14" s="16" t="s">
        <v>39</v>
      </c>
      <c r="E14" s="15">
        <v>2004</v>
      </c>
      <c r="F14" s="22"/>
      <c r="G14" s="22">
        <v>0.724</v>
      </c>
      <c r="H14" s="22">
        <v>0.698</v>
      </c>
      <c r="I14" s="22"/>
      <c r="J14" s="22"/>
      <c r="K14" s="22">
        <v>0.73</v>
      </c>
      <c r="L14" s="22"/>
      <c r="M14" s="22"/>
      <c r="N14" s="22">
        <v>0.744</v>
      </c>
      <c r="O14" s="22">
        <f>G14+N14+K14</f>
        <v>2.198</v>
      </c>
    </row>
    <row r="15" spans="1:15" s="5" customFormat="1" ht="12.75">
      <c r="A15" s="15">
        <f t="shared" si="0"/>
        <v>10</v>
      </c>
      <c r="B15" s="18" t="s">
        <v>173</v>
      </c>
      <c r="C15" s="18" t="s">
        <v>60</v>
      </c>
      <c r="D15" s="16"/>
      <c r="E15" s="15">
        <v>2004</v>
      </c>
      <c r="F15" s="22"/>
      <c r="G15" s="22"/>
      <c r="H15" s="22"/>
      <c r="I15" s="22">
        <v>0.67</v>
      </c>
      <c r="J15" s="22">
        <v>0.714</v>
      </c>
      <c r="K15" s="22"/>
      <c r="L15" s="22"/>
      <c r="M15" s="22">
        <v>0.762</v>
      </c>
      <c r="N15" s="22"/>
      <c r="O15" s="22">
        <f>I15+J15+M15</f>
        <v>2.146</v>
      </c>
    </row>
    <row r="16" spans="1:15" s="5" customFormat="1" ht="12.75">
      <c r="A16" s="15">
        <f t="shared" si="0"/>
        <v>11</v>
      </c>
      <c r="B16" s="18" t="s">
        <v>157</v>
      </c>
      <c r="C16" s="18" t="s">
        <v>128</v>
      </c>
      <c r="D16" s="16" t="s">
        <v>18</v>
      </c>
      <c r="E16" s="15">
        <v>2004</v>
      </c>
      <c r="F16" s="22"/>
      <c r="G16" s="22"/>
      <c r="H16" s="22"/>
      <c r="I16" s="22"/>
      <c r="J16" s="22"/>
      <c r="K16" s="22"/>
      <c r="L16" s="22"/>
      <c r="M16" s="22">
        <v>0.81</v>
      </c>
      <c r="N16" s="22">
        <v>0.814</v>
      </c>
      <c r="O16" s="22">
        <f>M16+N16</f>
        <v>1.624</v>
      </c>
    </row>
    <row r="17" spans="1:21" ht="12.75">
      <c r="A17" s="15">
        <f t="shared" si="0"/>
        <v>12</v>
      </c>
      <c r="B17" s="18" t="s">
        <v>115</v>
      </c>
      <c r="C17" s="18" t="s">
        <v>31</v>
      </c>
      <c r="D17" s="16" t="s">
        <v>43</v>
      </c>
      <c r="E17" s="15">
        <v>2003</v>
      </c>
      <c r="F17" s="22">
        <v>0.739</v>
      </c>
      <c r="G17" s="22"/>
      <c r="H17" s="22">
        <v>0.762</v>
      </c>
      <c r="I17" s="22"/>
      <c r="J17" s="22"/>
      <c r="K17" s="22"/>
      <c r="L17" s="22"/>
      <c r="M17" s="22"/>
      <c r="N17" s="22"/>
      <c r="O17" s="22">
        <f>F17+H17</f>
        <v>1.501</v>
      </c>
      <c r="P17" s="4"/>
      <c r="Q17" s="4"/>
      <c r="R17" s="4"/>
      <c r="S17" s="4"/>
      <c r="T17" s="4"/>
      <c r="U17" s="4"/>
    </row>
    <row r="18" spans="1:21" ht="12.75">
      <c r="A18" s="15">
        <f t="shared" si="0"/>
        <v>13</v>
      </c>
      <c r="B18" s="18" t="s">
        <v>148</v>
      </c>
      <c r="C18" s="18" t="s">
        <v>149</v>
      </c>
      <c r="D18" s="16"/>
      <c r="E18" s="15">
        <v>2003</v>
      </c>
      <c r="F18" s="22"/>
      <c r="G18" s="22"/>
      <c r="H18" s="22"/>
      <c r="I18" s="22"/>
      <c r="J18" s="22"/>
      <c r="K18" s="22"/>
      <c r="L18" s="22"/>
      <c r="M18" s="22">
        <v>0.79</v>
      </c>
      <c r="N18" s="22">
        <v>0.656</v>
      </c>
      <c r="O18" s="22">
        <v>1.446</v>
      </c>
      <c r="P18" s="4"/>
      <c r="Q18" s="4"/>
      <c r="R18" s="4"/>
      <c r="S18" s="4"/>
      <c r="T18" s="4"/>
      <c r="U18" s="4"/>
    </row>
    <row r="19" spans="1:21" ht="12.75" customHeight="1">
      <c r="A19" s="15">
        <f t="shared" si="0"/>
        <v>14</v>
      </c>
      <c r="B19" s="18" t="s">
        <v>156</v>
      </c>
      <c r="C19" s="18" t="s">
        <v>31</v>
      </c>
      <c r="D19" s="16"/>
      <c r="E19" s="15">
        <v>2003</v>
      </c>
      <c r="F19" s="22"/>
      <c r="G19" s="22"/>
      <c r="H19" s="22"/>
      <c r="I19" s="22"/>
      <c r="J19" s="22"/>
      <c r="K19" s="22"/>
      <c r="L19" s="22">
        <v>0.783</v>
      </c>
      <c r="M19" s="22"/>
      <c r="N19" s="22"/>
      <c r="O19" s="22">
        <f>L19</f>
        <v>0.783</v>
      </c>
      <c r="P19" s="4"/>
      <c r="Q19" s="4"/>
      <c r="R19" s="4"/>
      <c r="S19" s="4"/>
      <c r="T19" s="4"/>
      <c r="U19" s="4"/>
    </row>
    <row r="20" spans="1:21" ht="12.75" customHeight="1">
      <c r="A20" s="15">
        <f t="shared" si="0"/>
        <v>15</v>
      </c>
      <c r="B20" s="18" t="s">
        <v>155</v>
      </c>
      <c r="C20" s="18" t="s">
        <v>11</v>
      </c>
      <c r="D20" s="16" t="s">
        <v>20</v>
      </c>
      <c r="E20" s="15">
        <v>2004</v>
      </c>
      <c r="F20" s="22"/>
      <c r="G20" s="22"/>
      <c r="H20" s="22"/>
      <c r="I20" s="22"/>
      <c r="J20" s="22"/>
      <c r="K20" s="22"/>
      <c r="L20" s="22">
        <v>0.769</v>
      </c>
      <c r="M20" s="22"/>
      <c r="N20" s="22"/>
      <c r="O20" s="22">
        <f>L20</f>
        <v>0.769</v>
      </c>
      <c r="P20" s="4"/>
      <c r="Q20" s="4"/>
      <c r="R20" s="4"/>
      <c r="S20" s="4"/>
      <c r="T20" s="4"/>
      <c r="U20" s="4"/>
    </row>
    <row r="21" spans="1:21" ht="12.75" customHeight="1">
      <c r="A21" s="15">
        <f t="shared" si="0"/>
        <v>16</v>
      </c>
      <c r="B21" s="18" t="s">
        <v>131</v>
      </c>
      <c r="C21" s="18" t="s">
        <v>132</v>
      </c>
      <c r="D21" s="16" t="s">
        <v>39</v>
      </c>
      <c r="E21" s="15">
        <v>2004</v>
      </c>
      <c r="F21" s="22"/>
      <c r="G21" s="22"/>
      <c r="H21" s="22"/>
      <c r="I21" s="22">
        <v>0.674</v>
      </c>
      <c r="J21" s="22"/>
      <c r="K21" s="22"/>
      <c r="L21" s="22"/>
      <c r="M21" s="22"/>
      <c r="N21" s="22"/>
      <c r="O21" s="22">
        <f>I21</f>
        <v>0.674</v>
      </c>
      <c r="P21" s="4"/>
      <c r="Q21" s="4"/>
      <c r="R21" s="4"/>
      <c r="S21" s="4"/>
      <c r="T21" s="4"/>
      <c r="U21" s="4"/>
    </row>
    <row r="22" spans="1:21" ht="12.75">
      <c r="A22" s="15">
        <f t="shared" si="0"/>
        <v>17</v>
      </c>
      <c r="B22" s="18" t="s">
        <v>129</v>
      </c>
      <c r="C22" s="18" t="s">
        <v>130</v>
      </c>
      <c r="D22" s="16" t="s">
        <v>43</v>
      </c>
      <c r="E22" s="15">
        <v>2004</v>
      </c>
      <c r="F22" s="22">
        <v>0.61</v>
      </c>
      <c r="G22" s="22"/>
      <c r="H22" s="22"/>
      <c r="I22" s="22"/>
      <c r="J22" s="22"/>
      <c r="K22" s="22"/>
      <c r="L22" s="22"/>
      <c r="M22" s="22"/>
      <c r="N22" s="22"/>
      <c r="O22" s="22">
        <f>F22</f>
        <v>0.61</v>
      </c>
      <c r="P22" s="4"/>
      <c r="Q22" s="4"/>
      <c r="R22" s="4"/>
      <c r="S22" s="4"/>
      <c r="T22" s="4"/>
      <c r="U22" s="4"/>
    </row>
    <row r="23" spans="1:21" ht="12.75">
      <c r="A23" s="15">
        <f t="shared" si="0"/>
        <v>18</v>
      </c>
      <c r="B23" s="18" t="s">
        <v>183</v>
      </c>
      <c r="C23" s="18" t="s">
        <v>98</v>
      </c>
      <c r="D23" s="16" t="s">
        <v>143</v>
      </c>
      <c r="E23" s="15">
        <v>2004</v>
      </c>
      <c r="F23" s="22"/>
      <c r="G23" s="22"/>
      <c r="H23" s="22"/>
      <c r="I23" s="22"/>
      <c r="J23" s="22"/>
      <c r="K23" s="22"/>
      <c r="L23" s="22"/>
      <c r="M23" s="22"/>
      <c r="N23" s="22">
        <v>0.565</v>
      </c>
      <c r="O23" s="22"/>
      <c r="P23" s="4"/>
      <c r="Q23" s="4"/>
      <c r="R23" s="4"/>
      <c r="S23" s="4"/>
      <c r="T23" s="4"/>
      <c r="U23" s="4"/>
    </row>
    <row r="24" spans="1:21" ht="12.75">
      <c r="A24" s="15">
        <f t="shared" si="0"/>
        <v>19</v>
      </c>
      <c r="B24" s="18"/>
      <c r="C24" s="18"/>
      <c r="D24" s="16"/>
      <c r="E24" s="1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</row>
    <row r="25" spans="1:15" s="5" customFormat="1" ht="12.75">
      <c r="A25" s="15"/>
      <c r="B25" s="18"/>
      <c r="C25" s="18"/>
      <c r="D25" s="16"/>
      <c r="E25" s="15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1">
      <selection activeCell="L16" sqref="L16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7" width="9.75390625" style="3" customWidth="1"/>
    <col min="8" max="8" width="9.625" style="3" customWidth="1"/>
    <col min="9" max="9" width="10.125" style="3" customWidth="1"/>
    <col min="10" max="10" width="10.00390625" style="3" customWidth="1"/>
    <col min="11" max="11" width="10.25390625" style="3" customWidth="1"/>
    <col min="12" max="13" width="10.75390625" style="3" customWidth="1"/>
    <col min="14" max="14" width="8.625" style="3" customWidth="1"/>
    <col min="15" max="15" width="10.125" style="3" customWidth="1"/>
    <col min="16" max="16" width="6.75390625" style="3" customWidth="1"/>
    <col min="17" max="17" width="6.375" style="3" customWidth="1"/>
    <col min="18" max="18" width="5.75390625" style="3" bestFit="1" customWidth="1"/>
    <col min="19" max="16384" width="9.125" style="4" customWidth="1"/>
  </cols>
  <sheetData>
    <row r="1" spans="1:16" ht="14.2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9"/>
      <c r="N1" s="7"/>
      <c r="O1" s="7"/>
      <c r="P1" s="7"/>
    </row>
    <row r="2" spans="1:16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9"/>
      <c r="N2" s="7"/>
      <c r="O2" s="7"/>
      <c r="P2" s="7"/>
    </row>
    <row r="3" spans="1:18" ht="14.25" customHeight="1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8"/>
      <c r="N3" s="8"/>
      <c r="O3" s="8"/>
      <c r="P3" s="8"/>
      <c r="Q3" s="8"/>
      <c r="R3" s="8"/>
    </row>
    <row r="4" spans="1:15" s="2" customFormat="1" ht="12.75">
      <c r="A4" s="43"/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3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15">
        <v>1</v>
      </c>
      <c r="B6" s="16" t="s">
        <v>84</v>
      </c>
      <c r="C6" s="16" t="s">
        <v>69</v>
      </c>
      <c r="D6" s="16" t="s">
        <v>33</v>
      </c>
      <c r="E6" s="15">
        <v>2002</v>
      </c>
      <c r="F6" s="17">
        <v>0.956</v>
      </c>
      <c r="G6" s="17">
        <v>1.047</v>
      </c>
      <c r="H6" s="17"/>
      <c r="I6" s="17"/>
      <c r="J6" s="17"/>
      <c r="K6" s="17"/>
      <c r="L6" s="17">
        <v>0.82</v>
      </c>
      <c r="M6" s="17">
        <v>0.78</v>
      </c>
      <c r="N6" s="17">
        <v>1</v>
      </c>
      <c r="O6" s="17">
        <f>F6+G6+N6</f>
        <v>3.003</v>
      </c>
    </row>
    <row r="7" spans="1:15" s="5" customFormat="1" ht="12.75">
      <c r="A7" s="15">
        <f>A6+1</f>
        <v>2</v>
      </c>
      <c r="B7" s="16" t="s">
        <v>85</v>
      </c>
      <c r="C7" s="16" t="s">
        <v>13</v>
      </c>
      <c r="D7" s="16" t="s">
        <v>77</v>
      </c>
      <c r="E7" s="15">
        <v>2002</v>
      </c>
      <c r="F7" s="22"/>
      <c r="G7" s="22"/>
      <c r="H7" s="22"/>
      <c r="I7" s="22">
        <v>0.77</v>
      </c>
      <c r="J7" s="22">
        <v>0.859</v>
      </c>
      <c r="K7" s="22">
        <v>0.71</v>
      </c>
      <c r="L7" s="22">
        <v>1.046</v>
      </c>
      <c r="M7" s="22">
        <v>0.734</v>
      </c>
      <c r="N7" s="22">
        <v>0.911</v>
      </c>
      <c r="O7" s="22">
        <f>L7+J7+N7</f>
        <v>2.816</v>
      </c>
    </row>
    <row r="8" spans="1:15" s="5" customFormat="1" ht="12.75">
      <c r="A8" s="15">
        <f>A7+1</f>
        <v>3</v>
      </c>
      <c r="B8" s="16" t="s">
        <v>23</v>
      </c>
      <c r="C8" s="16" t="s">
        <v>87</v>
      </c>
      <c r="D8" s="16" t="s">
        <v>18</v>
      </c>
      <c r="E8" s="15">
        <v>2002</v>
      </c>
      <c r="F8" s="17"/>
      <c r="G8" s="17"/>
      <c r="H8" s="17"/>
      <c r="I8" s="17">
        <v>0.827</v>
      </c>
      <c r="J8" s="17">
        <v>0.814</v>
      </c>
      <c r="K8" s="17">
        <v>0.77</v>
      </c>
      <c r="L8" s="17">
        <v>0.933</v>
      </c>
      <c r="M8" s="17">
        <v>0.874</v>
      </c>
      <c r="N8" s="17">
        <v>0.929</v>
      </c>
      <c r="O8" s="17">
        <f>M8+L8+N8</f>
        <v>2.7359999999999998</v>
      </c>
    </row>
    <row r="9" spans="1:15" s="5" customFormat="1" ht="12.75">
      <c r="A9" s="15">
        <v>4</v>
      </c>
      <c r="B9" s="16" t="s">
        <v>83</v>
      </c>
      <c r="C9" s="16" t="s">
        <v>65</v>
      </c>
      <c r="D9" s="16" t="s">
        <v>67</v>
      </c>
      <c r="E9" s="15">
        <v>2002</v>
      </c>
      <c r="F9" s="22"/>
      <c r="G9" s="22"/>
      <c r="H9" s="22"/>
      <c r="I9" s="22">
        <v>0.76</v>
      </c>
      <c r="J9" s="22">
        <v>0.815</v>
      </c>
      <c r="K9" s="22">
        <v>0.886</v>
      </c>
      <c r="L9" s="22">
        <v>0.775</v>
      </c>
      <c r="M9" s="22">
        <v>0.84</v>
      </c>
      <c r="N9" s="22"/>
      <c r="O9" s="22">
        <f>J9+K9+M9</f>
        <v>2.541</v>
      </c>
    </row>
    <row r="10" spans="1:15" s="5" customFormat="1" ht="12.75">
      <c r="A10" s="15">
        <v>5</v>
      </c>
      <c r="B10" s="18" t="s">
        <v>104</v>
      </c>
      <c r="C10" s="18" t="s">
        <v>105</v>
      </c>
      <c r="D10" s="19" t="s">
        <v>18</v>
      </c>
      <c r="E10" s="15">
        <v>2002</v>
      </c>
      <c r="F10" s="17"/>
      <c r="G10" s="17"/>
      <c r="H10" s="17"/>
      <c r="I10" s="17"/>
      <c r="J10" s="17"/>
      <c r="K10" s="17">
        <v>0.84</v>
      </c>
      <c r="L10" s="17">
        <v>0.833</v>
      </c>
      <c r="M10" s="17"/>
      <c r="N10" s="17">
        <v>0.831</v>
      </c>
      <c r="O10" s="17">
        <f>K10+L10+N10</f>
        <v>2.504</v>
      </c>
    </row>
    <row r="11" spans="1:15" s="5" customFormat="1" ht="12.75">
      <c r="A11" s="15">
        <v>6</v>
      </c>
      <c r="B11" s="18" t="s">
        <v>91</v>
      </c>
      <c r="C11" s="18" t="s">
        <v>92</v>
      </c>
      <c r="D11" s="19" t="s">
        <v>71</v>
      </c>
      <c r="E11" s="20">
        <v>2002</v>
      </c>
      <c r="F11" s="17"/>
      <c r="G11" s="17"/>
      <c r="H11" s="17"/>
      <c r="I11" s="17">
        <v>0.729</v>
      </c>
      <c r="J11" s="17">
        <v>0.895</v>
      </c>
      <c r="K11" s="17">
        <v>0.72</v>
      </c>
      <c r="L11" s="17">
        <v>0.791</v>
      </c>
      <c r="M11" s="17">
        <v>0.791</v>
      </c>
      <c r="N11" s="17"/>
      <c r="O11" s="17">
        <f>J11+L11+M11</f>
        <v>2.477</v>
      </c>
    </row>
    <row r="12" spans="1:15" s="5" customFormat="1" ht="12.75">
      <c r="A12" s="15">
        <v>7</v>
      </c>
      <c r="B12" s="18" t="s">
        <v>99</v>
      </c>
      <c r="C12" s="18" t="s">
        <v>100</v>
      </c>
      <c r="D12" s="19" t="s">
        <v>33</v>
      </c>
      <c r="E12" s="20">
        <v>2002</v>
      </c>
      <c r="F12" s="17">
        <v>0.766</v>
      </c>
      <c r="G12" s="17">
        <v>0.891</v>
      </c>
      <c r="H12" s="17"/>
      <c r="I12" s="17"/>
      <c r="J12" s="17"/>
      <c r="K12" s="17"/>
      <c r="L12" s="17"/>
      <c r="M12" s="17"/>
      <c r="N12" s="17">
        <v>0.817</v>
      </c>
      <c r="O12" s="17">
        <f>F12+G12+N12</f>
        <v>2.474</v>
      </c>
    </row>
    <row r="13" spans="1:15" s="5" customFormat="1" ht="12.75">
      <c r="A13" s="15">
        <v>8</v>
      </c>
      <c r="B13" s="18" t="s">
        <v>88</v>
      </c>
      <c r="C13" s="18" t="s">
        <v>5</v>
      </c>
      <c r="D13" s="19" t="s">
        <v>43</v>
      </c>
      <c r="E13" s="20">
        <v>2002</v>
      </c>
      <c r="F13" s="17">
        <v>0.79</v>
      </c>
      <c r="G13" s="17"/>
      <c r="H13" s="17">
        <v>0.671</v>
      </c>
      <c r="I13" s="17"/>
      <c r="J13" s="17"/>
      <c r="K13" s="17"/>
      <c r="L13" s="17">
        <v>0.827</v>
      </c>
      <c r="M13" s="17">
        <v>0.853</v>
      </c>
      <c r="N13" s="17"/>
      <c r="O13" s="17">
        <f>M13+L13+F13</f>
        <v>2.4699999999999998</v>
      </c>
    </row>
    <row r="14" spans="1:15" s="5" customFormat="1" ht="12.75">
      <c r="A14" s="15">
        <v>9</v>
      </c>
      <c r="B14" s="16" t="s">
        <v>102</v>
      </c>
      <c r="C14" s="16" t="s">
        <v>103</v>
      </c>
      <c r="D14" s="16" t="s">
        <v>39</v>
      </c>
      <c r="E14" s="15">
        <v>2002</v>
      </c>
      <c r="F14" s="17"/>
      <c r="G14" s="17">
        <v>0.699</v>
      </c>
      <c r="H14" s="17">
        <v>0.814</v>
      </c>
      <c r="I14" s="17">
        <v>0.698</v>
      </c>
      <c r="J14" s="17">
        <v>0.73</v>
      </c>
      <c r="K14" s="17"/>
      <c r="L14" s="17">
        <v>0.773</v>
      </c>
      <c r="M14" s="17">
        <v>0.87</v>
      </c>
      <c r="N14" s="17">
        <v>0.708</v>
      </c>
      <c r="O14" s="17">
        <f>H14+M14+L14</f>
        <v>2.457</v>
      </c>
    </row>
    <row r="15" spans="1:15" s="5" customFormat="1" ht="12.75">
      <c r="A15" s="15">
        <v>10</v>
      </c>
      <c r="B15" s="18" t="s">
        <v>138</v>
      </c>
      <c r="C15" s="18" t="s">
        <v>139</v>
      </c>
      <c r="D15" s="19" t="s">
        <v>33</v>
      </c>
      <c r="E15" s="20">
        <v>2002</v>
      </c>
      <c r="F15" s="17">
        <v>0.82</v>
      </c>
      <c r="G15" s="17">
        <v>0.88</v>
      </c>
      <c r="H15" s="17">
        <v>0.753</v>
      </c>
      <c r="I15" s="17"/>
      <c r="J15" s="17"/>
      <c r="K15" s="17"/>
      <c r="L15" s="17"/>
      <c r="M15" s="17"/>
      <c r="N15" s="17"/>
      <c r="O15" s="17">
        <f>F15+G15+H15</f>
        <v>2.453</v>
      </c>
    </row>
    <row r="16" spans="1:15" s="5" customFormat="1" ht="12.75">
      <c r="A16" s="15">
        <v>11</v>
      </c>
      <c r="B16" s="16" t="s">
        <v>68</v>
      </c>
      <c r="C16" s="16" t="s">
        <v>69</v>
      </c>
      <c r="D16" s="16" t="s">
        <v>8</v>
      </c>
      <c r="E16" s="15">
        <v>2001</v>
      </c>
      <c r="F16" s="22">
        <v>0.751</v>
      </c>
      <c r="G16" s="22">
        <v>0.851</v>
      </c>
      <c r="H16" s="22">
        <v>0.718</v>
      </c>
      <c r="I16" s="22"/>
      <c r="J16" s="22"/>
      <c r="K16" s="22"/>
      <c r="L16" s="22">
        <v>0.767</v>
      </c>
      <c r="M16" s="22"/>
      <c r="N16" s="22"/>
      <c r="O16" s="22">
        <f>G16+F16+L16</f>
        <v>2.3689999999999998</v>
      </c>
    </row>
    <row r="17" spans="1:15" s="5" customFormat="1" ht="12.75">
      <c r="A17" s="15">
        <v>12</v>
      </c>
      <c r="B17" s="18" t="s">
        <v>117</v>
      </c>
      <c r="C17" s="18" t="s">
        <v>4</v>
      </c>
      <c r="D17" s="19" t="s">
        <v>96</v>
      </c>
      <c r="E17" s="20">
        <v>2002</v>
      </c>
      <c r="F17" s="17"/>
      <c r="G17" s="17"/>
      <c r="H17" s="17"/>
      <c r="I17" s="17"/>
      <c r="J17" s="17">
        <v>0.814</v>
      </c>
      <c r="K17" s="17">
        <v>0.691</v>
      </c>
      <c r="L17" s="17">
        <v>0.81</v>
      </c>
      <c r="M17" s="17">
        <v>0.728</v>
      </c>
      <c r="N17" s="17"/>
      <c r="O17" s="17">
        <f>J17+L17+M17</f>
        <v>2.3520000000000003</v>
      </c>
    </row>
    <row r="18" spans="1:15" s="5" customFormat="1" ht="12.75">
      <c r="A18" s="15">
        <v>13</v>
      </c>
      <c r="B18" s="16" t="s">
        <v>142</v>
      </c>
      <c r="C18" s="16" t="s">
        <v>5</v>
      </c>
      <c r="D18" s="16" t="s">
        <v>96</v>
      </c>
      <c r="E18" s="20">
        <v>2002</v>
      </c>
      <c r="F18" s="17"/>
      <c r="G18" s="17"/>
      <c r="H18" s="17"/>
      <c r="I18" s="17"/>
      <c r="J18" s="17">
        <v>0.672</v>
      </c>
      <c r="K18" s="17">
        <v>0.749</v>
      </c>
      <c r="L18" s="17"/>
      <c r="M18" s="17">
        <v>0.742</v>
      </c>
      <c r="N18" s="17"/>
      <c r="O18" s="17">
        <f>J18+K18+M18</f>
        <v>2.1630000000000003</v>
      </c>
    </row>
    <row r="19" spans="1:15" s="5" customFormat="1" ht="12.75">
      <c r="A19" s="15">
        <v>14</v>
      </c>
      <c r="B19" s="18" t="s">
        <v>90</v>
      </c>
      <c r="C19" s="18" t="s">
        <v>5</v>
      </c>
      <c r="D19" s="19" t="s">
        <v>53</v>
      </c>
      <c r="E19" s="20">
        <v>2001</v>
      </c>
      <c r="F19" s="22"/>
      <c r="G19" s="22"/>
      <c r="H19" s="22"/>
      <c r="I19" s="22"/>
      <c r="J19" s="22"/>
      <c r="K19" s="22"/>
      <c r="L19" s="22"/>
      <c r="M19" s="22">
        <v>0.793</v>
      </c>
      <c r="N19" s="22">
        <v>0.737</v>
      </c>
      <c r="O19" s="22">
        <v>1.53</v>
      </c>
    </row>
    <row r="20" spans="1:15" s="5" customFormat="1" ht="12.75">
      <c r="A20" s="15">
        <v>15</v>
      </c>
      <c r="B20" s="18" t="s">
        <v>95</v>
      </c>
      <c r="C20" s="18" t="s">
        <v>69</v>
      </c>
      <c r="D20" s="19" t="s">
        <v>96</v>
      </c>
      <c r="E20" s="20">
        <v>2002</v>
      </c>
      <c r="F20" s="17"/>
      <c r="G20" s="17"/>
      <c r="H20" s="17"/>
      <c r="I20" s="17"/>
      <c r="J20" s="17"/>
      <c r="K20" s="17">
        <v>0.718</v>
      </c>
      <c r="L20" s="17">
        <v>0.799</v>
      </c>
      <c r="M20" s="17"/>
      <c r="N20" s="17"/>
      <c r="O20" s="17">
        <f>K20+L20</f>
        <v>1.517</v>
      </c>
    </row>
    <row r="21" spans="1:15" s="5" customFormat="1" ht="12.75">
      <c r="A21" s="15">
        <v>16</v>
      </c>
      <c r="B21" s="16" t="s">
        <v>84</v>
      </c>
      <c r="C21" s="16" t="s">
        <v>3</v>
      </c>
      <c r="D21" s="16" t="s">
        <v>33</v>
      </c>
      <c r="E21" s="15">
        <v>2002</v>
      </c>
      <c r="F21" s="17"/>
      <c r="G21" s="17"/>
      <c r="H21" s="17"/>
      <c r="I21" s="17"/>
      <c r="J21" s="17"/>
      <c r="K21" s="17"/>
      <c r="L21" s="17"/>
      <c r="M21" s="17">
        <v>0.758</v>
      </c>
      <c r="N21" s="17">
        <v>0.695</v>
      </c>
      <c r="O21" s="17">
        <f>M21+N21</f>
        <v>1.4529999999999998</v>
      </c>
    </row>
    <row r="22" spans="1:15" s="5" customFormat="1" ht="12.75">
      <c r="A22" s="15">
        <v>17</v>
      </c>
      <c r="B22" s="16" t="s">
        <v>137</v>
      </c>
      <c r="C22" s="16" t="s">
        <v>69</v>
      </c>
      <c r="D22" s="16" t="s">
        <v>43</v>
      </c>
      <c r="E22" s="15">
        <v>2002</v>
      </c>
      <c r="F22" s="17">
        <v>0.834</v>
      </c>
      <c r="G22" s="17"/>
      <c r="H22" s="17"/>
      <c r="I22" s="17"/>
      <c r="J22" s="17"/>
      <c r="K22" s="17"/>
      <c r="L22" s="17"/>
      <c r="M22" s="17"/>
      <c r="N22" s="17"/>
      <c r="O22" s="17">
        <f>F22</f>
        <v>0.834</v>
      </c>
    </row>
    <row r="23" spans="1:15" s="5" customFormat="1" ht="12.75">
      <c r="A23" s="15">
        <v>18</v>
      </c>
      <c r="B23" s="16" t="s">
        <v>93</v>
      </c>
      <c r="C23" s="16" t="s">
        <v>75</v>
      </c>
      <c r="D23" s="16" t="s">
        <v>43</v>
      </c>
      <c r="E23" s="15">
        <v>2002</v>
      </c>
      <c r="F23" s="17"/>
      <c r="G23" s="17">
        <v>0.677</v>
      </c>
      <c r="H23" s="17"/>
      <c r="I23" s="17"/>
      <c r="J23" s="17"/>
      <c r="K23" s="17"/>
      <c r="L23" s="17"/>
      <c r="M23" s="17"/>
      <c r="N23" s="17"/>
      <c r="O23" s="17">
        <f>G23</f>
        <v>0.677</v>
      </c>
    </row>
    <row r="24" spans="1:15" s="5" customFormat="1" ht="12.75">
      <c r="A24" s="15">
        <v>19</v>
      </c>
      <c r="B24" s="16" t="s">
        <v>184</v>
      </c>
      <c r="C24" s="16" t="s">
        <v>65</v>
      </c>
      <c r="D24" s="16" t="s">
        <v>179</v>
      </c>
      <c r="E24" s="20">
        <v>2001</v>
      </c>
      <c r="F24" s="17"/>
      <c r="G24" s="17"/>
      <c r="H24" s="17"/>
      <c r="I24" s="17"/>
      <c r="J24" s="17"/>
      <c r="K24" s="17"/>
      <c r="L24" s="17"/>
      <c r="M24" s="17"/>
      <c r="N24" s="17">
        <v>0.668</v>
      </c>
      <c r="O24" s="17"/>
    </row>
    <row r="25" spans="1:15" s="5" customFormat="1" ht="12.75">
      <c r="A25" s="15">
        <v>20</v>
      </c>
      <c r="B25" s="16" t="s">
        <v>81</v>
      </c>
      <c r="C25" s="16" t="s">
        <v>38</v>
      </c>
      <c r="D25" s="16" t="s">
        <v>18</v>
      </c>
      <c r="E25" s="20">
        <v>2002</v>
      </c>
      <c r="F25" s="17"/>
      <c r="G25" s="17"/>
      <c r="H25" s="17"/>
      <c r="I25" s="17"/>
      <c r="J25" s="17"/>
      <c r="K25" s="17"/>
      <c r="L25" s="17"/>
      <c r="M25" s="17"/>
      <c r="N25" s="17">
        <v>0.609</v>
      </c>
      <c r="O25" s="17"/>
    </row>
    <row r="26" spans="1:15" s="5" customFormat="1" ht="12.75">
      <c r="A26" s="15">
        <v>21</v>
      </c>
      <c r="B26" s="18"/>
      <c r="C26" s="18"/>
      <c r="D26" s="19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5" customFormat="1" ht="12.75">
      <c r="A27" s="15">
        <v>22</v>
      </c>
      <c r="B27" s="18"/>
      <c r="C27" s="18"/>
      <c r="D27" s="19"/>
      <c r="E27" s="20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5" customFormat="1" ht="12.75">
      <c r="A28" s="15">
        <v>23</v>
      </c>
      <c r="B28" s="16"/>
      <c r="C28" s="16"/>
      <c r="D28" s="16"/>
      <c r="E28" s="20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5" customFormat="1" ht="12.75">
      <c r="A29" s="15">
        <v>24</v>
      </c>
      <c r="B29" s="18"/>
      <c r="C29" s="18"/>
      <c r="D29" s="19"/>
      <c r="E29" s="20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2"/>
      <c r="K90" s="4"/>
      <c r="L90" s="4"/>
      <c r="M90" s="4"/>
      <c r="N90" s="4"/>
      <c r="O90" s="4"/>
      <c r="P90" s="4"/>
      <c r="Q90" s="4"/>
      <c r="R90" s="4"/>
    </row>
    <row r="91" spans="1:18" ht="12.75">
      <c r="A91" s="2"/>
      <c r="K91" s="4"/>
      <c r="L91" s="4"/>
      <c r="M91" s="4"/>
      <c r="N91" s="4"/>
      <c r="O91" s="4"/>
      <c r="P91" s="4"/>
      <c r="Q91" s="4"/>
      <c r="R91" s="4"/>
    </row>
    <row r="92" spans="1:18" ht="12.75">
      <c r="A92" s="2"/>
      <c r="K92" s="4"/>
      <c r="L92" s="4"/>
      <c r="M92" s="4"/>
      <c r="N92" s="4"/>
      <c r="O92" s="4"/>
      <c r="P92" s="4"/>
      <c r="Q92" s="4"/>
      <c r="R92" s="4"/>
    </row>
    <row r="93" spans="1:18" ht="12.75">
      <c r="A93" s="2"/>
      <c r="K93" s="4"/>
      <c r="L93" s="4"/>
      <c r="M93" s="4"/>
      <c r="N93" s="4"/>
      <c r="O93" s="4"/>
      <c r="P93" s="4"/>
      <c r="Q93" s="4"/>
      <c r="R93" s="4"/>
    </row>
    <row r="94" spans="1:18" ht="12.75">
      <c r="A94" s="2"/>
      <c r="K94" s="4"/>
      <c r="L94" s="4"/>
      <c r="M94" s="4"/>
      <c r="N94" s="4"/>
      <c r="O94" s="4"/>
      <c r="P94" s="4"/>
      <c r="Q94" s="4"/>
      <c r="R94" s="4"/>
    </row>
    <row r="95" spans="1:18" ht="12.75">
      <c r="A95" s="2"/>
      <c r="K95" s="4"/>
      <c r="L95" s="4"/>
      <c r="M95" s="4"/>
      <c r="N95" s="4"/>
      <c r="O95" s="4"/>
      <c r="P95" s="4"/>
      <c r="Q95" s="4"/>
      <c r="R95" s="4"/>
    </row>
    <row r="96" spans="1:18" ht="12.75">
      <c r="A96" s="2"/>
      <c r="K96" s="4"/>
      <c r="L96" s="4"/>
      <c r="M96" s="4"/>
      <c r="N96" s="4"/>
      <c r="O96" s="4"/>
      <c r="P96" s="4"/>
      <c r="Q96" s="4"/>
      <c r="R96" s="4"/>
    </row>
    <row r="97" spans="1:18" ht="12.75">
      <c r="A97" s="2"/>
      <c r="M97" s="4"/>
      <c r="N97" s="4"/>
      <c r="O97" s="4"/>
      <c r="P97" s="4"/>
      <c r="Q97" s="4"/>
      <c r="R97" s="4"/>
    </row>
    <row r="98" spans="1:18" ht="12.75">
      <c r="A98" s="2"/>
      <c r="M98" s="4"/>
      <c r="N98" s="4"/>
      <c r="O98" s="4"/>
      <c r="P98" s="4"/>
      <c r="Q98" s="4"/>
      <c r="R98" s="4"/>
    </row>
    <row r="99" spans="1:18" ht="12.75">
      <c r="A99" s="2"/>
      <c r="M99" s="4"/>
      <c r="N99" s="4"/>
      <c r="O99" s="4"/>
      <c r="P99" s="4"/>
      <c r="Q99" s="4"/>
      <c r="R99" s="4"/>
    </row>
    <row r="100" spans="1:18" ht="12.75">
      <c r="A100" s="2"/>
      <c r="M100" s="4"/>
      <c r="N100" s="4"/>
      <c r="O100" s="4"/>
      <c r="P100" s="4"/>
      <c r="Q100" s="4"/>
      <c r="R100" s="4"/>
    </row>
    <row r="101" spans="1:18" ht="12.75">
      <c r="A101" s="2"/>
      <c r="M101" s="4"/>
      <c r="N101" s="4"/>
      <c r="O101" s="4"/>
      <c r="P101" s="4"/>
      <c r="Q101" s="4"/>
      <c r="R101" s="4"/>
    </row>
    <row r="102" spans="1:18" ht="12.75">
      <c r="A102" s="2"/>
      <c r="M102" s="4"/>
      <c r="N102" s="4"/>
      <c r="O102" s="4"/>
      <c r="P102" s="4"/>
      <c r="Q102" s="4"/>
      <c r="R102" s="4"/>
    </row>
    <row r="103" spans="1:18" ht="12.75">
      <c r="A103" s="2"/>
      <c r="M103" s="4"/>
      <c r="N103" s="4"/>
      <c r="O103" s="4"/>
      <c r="P103" s="4"/>
      <c r="Q103" s="4"/>
      <c r="R103" s="4"/>
    </row>
    <row r="104" spans="1:18" ht="12.75">
      <c r="A104" s="2"/>
      <c r="M104" s="4"/>
      <c r="N104" s="4"/>
      <c r="O104" s="4"/>
      <c r="P104" s="4"/>
      <c r="Q104" s="4"/>
      <c r="R104" s="4"/>
    </row>
    <row r="105" spans="1:18" ht="12.75">
      <c r="A105" s="2"/>
      <c r="M105" s="4"/>
      <c r="N105" s="4"/>
      <c r="O105" s="4"/>
      <c r="P105" s="4"/>
      <c r="Q105" s="4"/>
      <c r="R105" s="4"/>
    </row>
    <row r="106" spans="1:18" ht="12.75">
      <c r="A106" s="2"/>
      <c r="M106" s="4"/>
      <c r="N106" s="4"/>
      <c r="O106" s="4"/>
      <c r="P106" s="4"/>
      <c r="Q106" s="4"/>
      <c r="R106" s="4"/>
    </row>
    <row r="107" spans="1:18" ht="12.75">
      <c r="A107" s="2"/>
      <c r="M107" s="4"/>
      <c r="N107" s="4"/>
      <c r="O107" s="4"/>
      <c r="P107" s="4"/>
      <c r="Q107" s="4"/>
      <c r="R107" s="4"/>
    </row>
    <row r="108" spans="1:18" ht="12.75">
      <c r="A108" s="2"/>
      <c r="M108" s="4"/>
      <c r="N108" s="4"/>
      <c r="O108" s="4"/>
      <c r="P108" s="4"/>
      <c r="Q108" s="4"/>
      <c r="R108" s="4"/>
    </row>
    <row r="109" spans="1:18" ht="12.75">
      <c r="A109" s="2"/>
      <c r="M109" s="4"/>
      <c r="N109" s="4"/>
      <c r="O109" s="4"/>
      <c r="P109" s="4"/>
      <c r="Q109" s="4"/>
      <c r="R109" s="4"/>
    </row>
    <row r="110" spans="1:18" ht="12.75">
      <c r="A110" s="2"/>
      <c r="M110" s="4"/>
      <c r="N110" s="4"/>
      <c r="O110" s="4"/>
      <c r="P110" s="4"/>
      <c r="Q110" s="4"/>
      <c r="R110" s="4"/>
    </row>
    <row r="111" spans="1:18" ht="12.75">
      <c r="A111" s="2"/>
      <c r="M111" s="4"/>
      <c r="N111" s="4"/>
      <c r="O111" s="4"/>
      <c r="P111" s="4"/>
      <c r="Q111" s="4"/>
      <c r="R111" s="4"/>
    </row>
    <row r="112" spans="1:18" ht="12.75">
      <c r="A112" s="2"/>
      <c r="M112" s="4"/>
      <c r="N112" s="4"/>
      <c r="O112" s="4"/>
      <c r="P112" s="4"/>
      <c r="Q112" s="4"/>
      <c r="R112" s="4"/>
    </row>
    <row r="113" spans="1:18" ht="12.75">
      <c r="A113" s="2"/>
      <c r="M113" s="4"/>
      <c r="N113" s="4"/>
      <c r="O113" s="4"/>
      <c r="P113" s="4"/>
      <c r="Q113" s="4"/>
      <c r="R113" s="4"/>
    </row>
    <row r="114" spans="1:18" ht="12.75">
      <c r="A114" s="2"/>
      <c r="M114" s="4"/>
      <c r="N114" s="4"/>
      <c r="O114" s="4"/>
      <c r="P114" s="4"/>
      <c r="Q114" s="4"/>
      <c r="R114" s="4"/>
    </row>
    <row r="115" spans="1:18" ht="12.75">
      <c r="A115" s="2"/>
      <c r="M115" s="4"/>
      <c r="N115" s="4"/>
      <c r="O115" s="4"/>
      <c r="P115" s="4"/>
      <c r="Q115" s="4"/>
      <c r="R115" s="4"/>
    </row>
    <row r="116" spans="1:18" ht="12.75">
      <c r="A116" s="2"/>
      <c r="M116" s="4"/>
      <c r="N116" s="4"/>
      <c r="O116" s="4"/>
      <c r="P116" s="4"/>
      <c r="Q116" s="4"/>
      <c r="R116" s="4"/>
    </row>
    <row r="117" spans="1:18" ht="12.75">
      <c r="A117" s="2"/>
      <c r="M117" s="4"/>
      <c r="N117" s="4"/>
      <c r="O117" s="4"/>
      <c r="P117" s="4"/>
      <c r="Q117" s="4"/>
      <c r="R117" s="4"/>
    </row>
    <row r="118" spans="1:18" ht="12.75">
      <c r="A118" s="2"/>
      <c r="M118" s="4"/>
      <c r="N118" s="4"/>
      <c r="O118" s="4"/>
      <c r="P118" s="4"/>
      <c r="Q118" s="4"/>
      <c r="R118" s="4"/>
    </row>
    <row r="119" spans="1:18" ht="12.75">
      <c r="A119" s="2"/>
      <c r="M119" s="4"/>
      <c r="N119" s="4"/>
      <c r="O119" s="4"/>
      <c r="P119" s="4"/>
      <c r="Q119" s="4"/>
      <c r="R119" s="4"/>
    </row>
    <row r="120" spans="1:18" ht="12.75">
      <c r="A120" s="2"/>
      <c r="M120" s="4"/>
      <c r="N120" s="4"/>
      <c r="O120" s="4"/>
      <c r="P120" s="4"/>
      <c r="Q120" s="4"/>
      <c r="R120" s="4"/>
    </row>
    <row r="121" spans="1:18" ht="12.75">
      <c r="A121" s="2"/>
      <c r="M121" s="4"/>
      <c r="N121" s="4"/>
      <c r="O121" s="4"/>
      <c r="P121" s="4"/>
      <c r="Q121" s="4"/>
      <c r="R121" s="4"/>
    </row>
    <row r="122" spans="1:18" ht="12.75">
      <c r="A122" s="2"/>
      <c r="M122" s="4"/>
      <c r="N122" s="4"/>
      <c r="O122" s="4"/>
      <c r="P122" s="4"/>
      <c r="Q122" s="4"/>
      <c r="R122" s="4"/>
    </row>
    <row r="123" spans="1:18" ht="12.75">
      <c r="A123" s="2"/>
      <c r="M123" s="4"/>
      <c r="N123" s="4"/>
      <c r="O123" s="4"/>
      <c r="P123" s="4"/>
      <c r="Q123" s="4"/>
      <c r="R123" s="4"/>
    </row>
    <row r="124" spans="14:18" ht="12.75">
      <c r="N124" s="4"/>
      <c r="O124" s="4"/>
      <c r="P124" s="4"/>
      <c r="Q124" s="4"/>
      <c r="R124" s="4"/>
    </row>
    <row r="125" spans="14:18" ht="12.75">
      <c r="N125" s="4"/>
      <c r="O125" s="4"/>
      <c r="P125" s="4"/>
      <c r="Q125" s="4"/>
      <c r="R125" s="4"/>
    </row>
    <row r="126" spans="14:18" ht="12.75">
      <c r="N126" s="4"/>
      <c r="O126" s="4"/>
      <c r="P126" s="4"/>
      <c r="Q126" s="4"/>
      <c r="R126" s="4"/>
    </row>
    <row r="127" spans="14:18" ht="12.75">
      <c r="N127" s="4"/>
      <c r="O127" s="4"/>
      <c r="P127" s="4"/>
      <c r="Q127" s="4"/>
      <c r="R127" s="4"/>
    </row>
    <row r="128" spans="14:18" ht="12.75">
      <c r="N128" s="4"/>
      <c r="O128" s="4"/>
      <c r="P128" s="4"/>
      <c r="Q128" s="4"/>
      <c r="R128" s="4"/>
    </row>
    <row r="129" spans="14:18" ht="12.75">
      <c r="N129" s="4"/>
      <c r="O129" s="4"/>
      <c r="P129" s="4"/>
      <c r="Q129" s="4"/>
      <c r="R129" s="4"/>
    </row>
    <row r="130" spans="14:18" ht="12.75">
      <c r="N130" s="4"/>
      <c r="O130" s="4"/>
      <c r="P130" s="4"/>
      <c r="Q130" s="4"/>
      <c r="R130" s="4"/>
    </row>
  </sheetData>
  <sheetProtection/>
  <mergeCells count="7">
    <mergeCell ref="A4:A5"/>
    <mergeCell ref="A1:L2"/>
    <mergeCell ref="A3:L3"/>
    <mergeCell ref="E4:E5"/>
    <mergeCell ref="D4:D5"/>
    <mergeCell ref="C4:C5"/>
    <mergeCell ref="B4:B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13" sqref="B13:O13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8" width="10.125" style="3" customWidth="1"/>
    <col min="9" max="9" width="10.375" style="3" customWidth="1"/>
    <col min="10" max="11" width="10.00390625" style="3" customWidth="1"/>
    <col min="12" max="12" width="8.625" style="3" customWidth="1"/>
    <col min="13" max="13" width="8.75390625" style="3" customWidth="1"/>
    <col min="14" max="16384" width="9.125" style="4" customWidth="1"/>
  </cols>
  <sheetData>
    <row r="1" spans="1:11" ht="14.2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8"/>
      <c r="M2" s="8"/>
    </row>
    <row r="3" spans="1:13" s="2" customFormat="1" ht="15.7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  <c r="M3" s="1"/>
    </row>
    <row r="4" spans="1:15" s="6" customFormat="1" ht="12.75">
      <c r="A4" s="43"/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5" customFormat="1" ht="12.75">
      <c r="A5" s="43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15">
        <f>A5+1</f>
        <v>1</v>
      </c>
      <c r="B6" s="16" t="s">
        <v>89</v>
      </c>
      <c r="C6" s="16" t="s">
        <v>78</v>
      </c>
      <c r="D6" s="16" t="s">
        <v>39</v>
      </c>
      <c r="E6" s="15">
        <v>2002</v>
      </c>
      <c r="F6" s="17">
        <v>0.815</v>
      </c>
      <c r="G6" s="17">
        <v>0.863</v>
      </c>
      <c r="H6" s="17">
        <v>0.847</v>
      </c>
      <c r="I6" s="17">
        <v>0.641</v>
      </c>
      <c r="J6" s="17">
        <v>0.6</v>
      </c>
      <c r="K6" s="17">
        <v>0.951</v>
      </c>
      <c r="L6" s="17"/>
      <c r="M6" s="17"/>
      <c r="N6" s="17"/>
      <c r="O6" s="17">
        <f>K6+H6+G6</f>
        <v>2.661</v>
      </c>
    </row>
    <row r="7" spans="1:15" s="5" customFormat="1" ht="12.75">
      <c r="A7" s="15">
        <v>2</v>
      </c>
      <c r="B7" s="16" t="s">
        <v>112</v>
      </c>
      <c r="C7" s="16" t="s">
        <v>62</v>
      </c>
      <c r="D7" s="16"/>
      <c r="E7" s="15">
        <v>2002</v>
      </c>
      <c r="F7" s="22"/>
      <c r="G7" s="22"/>
      <c r="H7" s="22"/>
      <c r="I7" s="22"/>
      <c r="J7" s="22"/>
      <c r="K7" s="22"/>
      <c r="L7" s="22">
        <v>0.759</v>
      </c>
      <c r="M7" s="22">
        <v>0.849</v>
      </c>
      <c r="N7" s="22">
        <v>0.984</v>
      </c>
      <c r="O7" s="22">
        <f>L7+M7+N7</f>
        <v>2.592</v>
      </c>
    </row>
    <row r="8" spans="1:15" s="5" customFormat="1" ht="12.75">
      <c r="A8" s="15">
        <v>3</v>
      </c>
      <c r="B8" s="16" t="s">
        <v>86</v>
      </c>
      <c r="C8" s="16" t="s">
        <v>11</v>
      </c>
      <c r="D8" s="16" t="s">
        <v>43</v>
      </c>
      <c r="E8" s="15">
        <v>2002</v>
      </c>
      <c r="F8" s="22">
        <v>0.782</v>
      </c>
      <c r="G8" s="22">
        <v>0.864</v>
      </c>
      <c r="H8" s="22">
        <v>0.569</v>
      </c>
      <c r="I8" s="22"/>
      <c r="J8" s="22"/>
      <c r="K8" s="22"/>
      <c r="L8" s="22">
        <v>0.814</v>
      </c>
      <c r="M8" s="22">
        <v>0.868</v>
      </c>
      <c r="N8" s="22">
        <v>0.571</v>
      </c>
      <c r="O8" s="22">
        <f>M8+L8+G8</f>
        <v>2.546</v>
      </c>
    </row>
    <row r="9" spans="1:15" s="5" customFormat="1" ht="12.75">
      <c r="A9" s="15">
        <v>4</v>
      </c>
      <c r="B9" s="16" t="s">
        <v>19</v>
      </c>
      <c r="C9" s="16" t="s">
        <v>62</v>
      </c>
      <c r="D9" s="16" t="s">
        <v>8</v>
      </c>
      <c r="E9" s="15">
        <v>2001</v>
      </c>
      <c r="F9" s="22"/>
      <c r="G9" s="22"/>
      <c r="H9" s="22"/>
      <c r="I9" s="22"/>
      <c r="J9" s="22"/>
      <c r="K9" s="22"/>
      <c r="L9" s="22">
        <v>0.701</v>
      </c>
      <c r="M9" s="22">
        <v>0.782</v>
      </c>
      <c r="N9" s="22">
        <v>0.954</v>
      </c>
      <c r="O9" s="22">
        <f>L9+M9+N9</f>
        <v>2.4370000000000003</v>
      </c>
    </row>
    <row r="10" spans="1:15" s="5" customFormat="1" ht="12.75">
      <c r="A10" s="15">
        <v>5</v>
      </c>
      <c r="B10" s="16" t="s">
        <v>97</v>
      </c>
      <c r="C10" s="16" t="s">
        <v>98</v>
      </c>
      <c r="D10" s="16" t="s">
        <v>43</v>
      </c>
      <c r="E10" s="15">
        <v>2002</v>
      </c>
      <c r="F10" s="22"/>
      <c r="G10" s="22">
        <v>0.75</v>
      </c>
      <c r="H10" s="22">
        <v>0.733</v>
      </c>
      <c r="I10" s="22"/>
      <c r="J10" s="22"/>
      <c r="K10" s="22"/>
      <c r="L10" s="22">
        <v>0.728</v>
      </c>
      <c r="M10" s="22">
        <v>0.844</v>
      </c>
      <c r="N10" s="22">
        <v>0.782</v>
      </c>
      <c r="O10" s="22">
        <f>G10+N10+M10</f>
        <v>2.376</v>
      </c>
    </row>
    <row r="11" spans="1:15" s="5" customFormat="1" ht="12.75">
      <c r="A11" s="15">
        <v>6</v>
      </c>
      <c r="B11" s="18" t="s">
        <v>154</v>
      </c>
      <c r="C11" s="18" t="s">
        <v>11</v>
      </c>
      <c r="D11" s="16"/>
      <c r="E11" s="15">
        <v>2001</v>
      </c>
      <c r="F11" s="22"/>
      <c r="G11" s="22"/>
      <c r="H11" s="22"/>
      <c r="I11" s="22">
        <v>0.553</v>
      </c>
      <c r="J11" s="22">
        <v>0.715</v>
      </c>
      <c r="K11" s="22">
        <v>0.667</v>
      </c>
      <c r="L11" s="22"/>
      <c r="M11" s="22"/>
      <c r="N11" s="22"/>
      <c r="O11" s="22">
        <f>I11+J11+K11</f>
        <v>1.935</v>
      </c>
    </row>
    <row r="12" spans="1:15" s="5" customFormat="1" ht="12.75">
      <c r="A12" s="15">
        <v>7</v>
      </c>
      <c r="B12" s="16" t="s">
        <v>159</v>
      </c>
      <c r="C12" s="16" t="s">
        <v>11</v>
      </c>
      <c r="D12" s="16" t="s">
        <v>33</v>
      </c>
      <c r="E12" s="15">
        <v>2001</v>
      </c>
      <c r="F12" s="17"/>
      <c r="G12" s="17"/>
      <c r="H12" s="17"/>
      <c r="I12" s="17"/>
      <c r="J12" s="17"/>
      <c r="K12" s="17"/>
      <c r="L12" s="17">
        <v>0.846</v>
      </c>
      <c r="M12" s="17">
        <v>0.788</v>
      </c>
      <c r="N12" s="17"/>
      <c r="O12" s="17">
        <f>L12+M12</f>
        <v>1.634</v>
      </c>
    </row>
    <row r="13" spans="1:15" s="5" customFormat="1" ht="12.75">
      <c r="A13" s="15">
        <v>8</v>
      </c>
      <c r="B13" s="16" t="s">
        <v>121</v>
      </c>
      <c r="C13" s="16" t="s">
        <v>70</v>
      </c>
      <c r="D13" s="16" t="s">
        <v>33</v>
      </c>
      <c r="E13" s="15">
        <v>2001</v>
      </c>
      <c r="F13" s="17"/>
      <c r="G13" s="17"/>
      <c r="H13" s="17"/>
      <c r="I13" s="17"/>
      <c r="J13" s="17"/>
      <c r="K13" s="17"/>
      <c r="L13" s="17"/>
      <c r="M13" s="17"/>
      <c r="N13" s="17">
        <v>1</v>
      </c>
      <c r="O13" s="17"/>
    </row>
    <row r="14" spans="1:15" s="5" customFormat="1" ht="12.75">
      <c r="A14" s="15">
        <v>9</v>
      </c>
      <c r="B14" s="18" t="s">
        <v>185</v>
      </c>
      <c r="C14" s="18" t="s">
        <v>70</v>
      </c>
      <c r="D14" s="16"/>
      <c r="E14" s="15">
        <v>2001</v>
      </c>
      <c r="F14" s="17"/>
      <c r="G14" s="17"/>
      <c r="H14" s="17"/>
      <c r="I14" s="17"/>
      <c r="J14" s="17"/>
      <c r="K14" s="17"/>
      <c r="L14" s="17"/>
      <c r="M14" s="17"/>
      <c r="N14" s="17">
        <v>0.71</v>
      </c>
      <c r="O14" s="17"/>
    </row>
    <row r="15" spans="1:15" s="5" customFormat="1" ht="12.75">
      <c r="A15" s="15">
        <v>10</v>
      </c>
      <c r="B15" s="16"/>
      <c r="C15" s="16"/>
      <c r="D15" s="16"/>
      <c r="E15" s="15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5" customFormat="1" ht="12.75">
      <c r="A16" s="15">
        <v>11</v>
      </c>
      <c r="B16" s="16"/>
      <c r="C16" s="16"/>
      <c r="D16" s="16"/>
      <c r="E16" s="15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5" customFormat="1" ht="12.75">
      <c r="A17" s="15">
        <v>12</v>
      </c>
      <c r="B17" s="18"/>
      <c r="C17" s="18"/>
      <c r="D17" s="16"/>
      <c r="E17" s="15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="5" customFormat="1" ht="12.75">
      <c r="A18" s="15">
        <v>13</v>
      </c>
    </row>
    <row r="19" s="5" customFormat="1" ht="12.75"/>
    <row r="20" spans="2:15" s="5" customFormat="1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2"/>
      <c r="F45" s="4"/>
      <c r="G45" s="4"/>
      <c r="H45" s="4"/>
      <c r="I45" s="4"/>
      <c r="J45" s="4"/>
      <c r="K45" s="4"/>
      <c r="L45" s="4"/>
      <c r="M45" s="4"/>
    </row>
    <row r="46" spans="1:13" ht="12.75">
      <c r="A46" s="2"/>
      <c r="F46" s="4"/>
      <c r="G46" s="4"/>
      <c r="H46" s="4"/>
      <c r="I46" s="4"/>
      <c r="J46" s="4"/>
      <c r="K46" s="4"/>
      <c r="L46" s="4"/>
      <c r="M46" s="4"/>
    </row>
    <row r="47" spans="1:13" ht="12.75">
      <c r="A47" s="2"/>
      <c r="F47" s="4"/>
      <c r="G47" s="4"/>
      <c r="H47" s="4"/>
      <c r="I47" s="4"/>
      <c r="J47" s="4"/>
      <c r="K47" s="4"/>
      <c r="L47" s="4"/>
      <c r="M47" s="4"/>
    </row>
    <row r="48" spans="1:13" ht="12.75">
      <c r="A48" s="2"/>
      <c r="F48" s="4"/>
      <c r="G48" s="4"/>
      <c r="H48" s="4"/>
      <c r="I48" s="4"/>
      <c r="J48" s="4"/>
      <c r="K48" s="4"/>
      <c r="L48" s="4"/>
      <c r="M48" s="4"/>
    </row>
    <row r="49" spans="1:13" ht="12.75">
      <c r="A49" s="2"/>
      <c r="F49" s="4"/>
      <c r="G49" s="4"/>
      <c r="H49" s="4"/>
      <c r="I49" s="4"/>
      <c r="J49" s="4"/>
      <c r="K49" s="4"/>
      <c r="L49" s="4"/>
      <c r="M49" s="4"/>
    </row>
    <row r="50" spans="1:13" ht="12.75">
      <c r="A50" s="2"/>
      <c r="J50" s="4"/>
      <c r="K50" s="4"/>
      <c r="L50" s="4"/>
      <c r="M50" s="4"/>
    </row>
    <row r="51" spans="1:13" ht="12.75">
      <c r="A51" s="2"/>
      <c r="J51" s="4"/>
      <c r="K51" s="4"/>
      <c r="L51" s="4"/>
      <c r="M51" s="4"/>
    </row>
    <row r="52" spans="1:13" ht="12.75">
      <c r="A52" s="2"/>
      <c r="J52" s="4"/>
      <c r="K52" s="4"/>
      <c r="L52" s="4"/>
      <c r="M52" s="4"/>
    </row>
    <row r="53" spans="1:13" ht="12.75">
      <c r="A53" s="2"/>
      <c r="J53" s="4"/>
      <c r="K53" s="4"/>
      <c r="L53" s="4"/>
      <c r="M53" s="4"/>
    </row>
    <row r="54" spans="1:13" ht="12.75">
      <c r="A54" s="2"/>
      <c r="J54" s="4"/>
      <c r="K54" s="4"/>
      <c r="L54" s="4"/>
      <c r="M54" s="4"/>
    </row>
    <row r="55" spans="1:13" ht="12.75">
      <c r="A55" s="2"/>
      <c r="J55" s="4"/>
      <c r="K55" s="4"/>
      <c r="L55" s="4"/>
      <c r="M55" s="4"/>
    </row>
    <row r="56" spans="1:13" ht="12.75">
      <c r="A56" s="2"/>
      <c r="J56" s="4"/>
      <c r="K56" s="4"/>
      <c r="L56" s="4"/>
      <c r="M56" s="4"/>
    </row>
    <row r="57" spans="1:13" ht="12.75">
      <c r="A57" s="2"/>
      <c r="J57" s="4"/>
      <c r="K57" s="4"/>
      <c r="L57" s="4"/>
      <c r="M57" s="4"/>
    </row>
    <row r="58" spans="1:13" ht="12.75">
      <c r="A58" s="2"/>
      <c r="J58" s="4"/>
      <c r="K58" s="4"/>
      <c r="L58" s="4"/>
      <c r="M58" s="4"/>
    </row>
    <row r="59" spans="1:13" ht="12.75">
      <c r="A59" s="2"/>
      <c r="J59" s="4"/>
      <c r="K59" s="4"/>
      <c r="L59" s="4"/>
      <c r="M59" s="4"/>
    </row>
    <row r="60" spans="1:13" ht="12.75">
      <c r="A60" s="2"/>
      <c r="J60" s="4"/>
      <c r="K60" s="4"/>
      <c r="L60" s="4"/>
      <c r="M60" s="4"/>
    </row>
    <row r="61" spans="1:13" ht="12.75">
      <c r="A61" s="2"/>
      <c r="J61" s="4"/>
      <c r="K61" s="4"/>
      <c r="L61" s="4"/>
      <c r="M61" s="4"/>
    </row>
    <row r="62" spans="1:13" ht="12.75">
      <c r="A62" s="2"/>
      <c r="J62" s="4"/>
      <c r="K62" s="4"/>
      <c r="L62" s="4"/>
      <c r="M62" s="4"/>
    </row>
    <row r="63" spans="1:13" ht="12.75">
      <c r="A63" s="2"/>
      <c r="J63" s="4"/>
      <c r="K63" s="4"/>
      <c r="L63" s="4"/>
      <c r="M63" s="4"/>
    </row>
    <row r="64" spans="1:13" ht="12.75">
      <c r="A64" s="2"/>
      <c r="K64" s="4"/>
      <c r="L64" s="4"/>
      <c r="M64" s="4"/>
    </row>
    <row r="65" spans="1:13" ht="12.75">
      <c r="A65" s="2"/>
      <c r="L65" s="4"/>
      <c r="M65" s="4"/>
    </row>
    <row r="66" spans="1:13" ht="12.75">
      <c r="A66" s="2"/>
      <c r="L66" s="4"/>
      <c r="M66" s="4"/>
    </row>
    <row r="67" spans="1:13" ht="12.75">
      <c r="A67" s="2"/>
      <c r="L67" s="4"/>
      <c r="M67" s="4"/>
    </row>
    <row r="68" spans="1:13" ht="12.75">
      <c r="A68" s="2"/>
      <c r="L68" s="4"/>
      <c r="M68" s="4"/>
    </row>
    <row r="69" spans="1:13" ht="12.75">
      <c r="A69" s="2"/>
      <c r="L69" s="4"/>
      <c r="M69" s="4"/>
    </row>
    <row r="70" spans="1:13" ht="12.75">
      <c r="A70" s="2"/>
      <c r="L70" s="4"/>
      <c r="M70" s="4"/>
    </row>
    <row r="71" spans="1:13" ht="12.75">
      <c r="A71" s="2"/>
      <c r="L71" s="4"/>
      <c r="M71" s="4"/>
    </row>
    <row r="72" spans="1:13" ht="12.75">
      <c r="A72" s="2"/>
      <c r="L72" s="4"/>
      <c r="M72" s="4"/>
    </row>
    <row r="73" spans="1:13" ht="12.75">
      <c r="A73" s="2"/>
      <c r="L73" s="4"/>
      <c r="M73" s="4"/>
    </row>
    <row r="74" spans="1:13" ht="12.75">
      <c r="A74" s="2"/>
      <c r="L74" s="4"/>
      <c r="M74" s="4"/>
    </row>
    <row r="75" spans="1:13" ht="12.75">
      <c r="A75" s="2"/>
      <c r="L75" s="4"/>
      <c r="M75" s="4"/>
    </row>
    <row r="76" ht="12.75">
      <c r="A76" s="2"/>
    </row>
  </sheetData>
  <sheetProtection/>
  <mergeCells count="7">
    <mergeCell ref="A1:K2"/>
    <mergeCell ref="A3:K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B14" sqref="B14:O14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9.75390625" style="3" customWidth="1"/>
    <col min="4" max="4" width="16.25390625" style="3" customWidth="1"/>
    <col min="5" max="5" width="5.375" style="3" customWidth="1"/>
    <col min="6" max="6" width="9.875" style="3" customWidth="1"/>
    <col min="7" max="8" width="10.00390625" style="3" customWidth="1"/>
    <col min="9" max="9" width="9.75390625" style="3" customWidth="1"/>
    <col min="10" max="10" width="10.375" style="3" customWidth="1"/>
    <col min="11" max="12" width="9.625" style="3" customWidth="1"/>
    <col min="13" max="13" width="9.125" style="3" customWidth="1"/>
    <col min="14" max="14" width="8.75390625" style="3" customWidth="1"/>
    <col min="15" max="16384" width="9.125" style="4" customWidth="1"/>
  </cols>
  <sheetData>
    <row r="1" spans="1:12" ht="14.2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</row>
    <row r="3" spans="1:14" s="2" customFormat="1" ht="15.7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</row>
    <row r="4" spans="1:15" s="6" customFormat="1" ht="12.75">
      <c r="A4" s="43"/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5" customFormat="1" ht="12.75">
      <c r="A5" s="43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15">
        <f>A5+1</f>
        <v>1</v>
      </c>
      <c r="B6" s="16" t="s">
        <v>41</v>
      </c>
      <c r="C6" s="16" t="s">
        <v>42</v>
      </c>
      <c r="D6" s="16" t="s">
        <v>39</v>
      </c>
      <c r="E6" s="15">
        <v>2000</v>
      </c>
      <c r="F6" s="17"/>
      <c r="G6" s="22">
        <v>1.018</v>
      </c>
      <c r="H6" s="22">
        <v>1.032</v>
      </c>
      <c r="I6" s="22">
        <v>0.802</v>
      </c>
      <c r="J6" s="22">
        <v>0.899</v>
      </c>
      <c r="K6" s="22">
        <v>0.966</v>
      </c>
      <c r="L6" s="22">
        <v>1.08</v>
      </c>
      <c r="M6" s="22">
        <v>0.99</v>
      </c>
      <c r="N6" s="22">
        <v>0.943</v>
      </c>
      <c r="O6" s="22">
        <f>L6+H6+G6</f>
        <v>3.13</v>
      </c>
    </row>
    <row r="7" spans="1:15" s="5" customFormat="1" ht="12.75">
      <c r="A7" s="15">
        <f>A6+1</f>
        <v>2</v>
      </c>
      <c r="B7" s="16" t="s">
        <v>144</v>
      </c>
      <c r="C7" s="16" t="s">
        <v>3</v>
      </c>
      <c r="D7" s="16" t="s">
        <v>67</v>
      </c>
      <c r="E7" s="15">
        <v>1999</v>
      </c>
      <c r="F7" s="17"/>
      <c r="G7" s="17"/>
      <c r="H7" s="17"/>
      <c r="I7" s="17">
        <v>0.972</v>
      </c>
      <c r="J7" s="17">
        <v>0.919</v>
      </c>
      <c r="K7" s="17">
        <v>0.889</v>
      </c>
      <c r="L7" s="17">
        <v>0.939</v>
      </c>
      <c r="M7" s="17">
        <v>1.075</v>
      </c>
      <c r="N7" s="17">
        <v>1</v>
      </c>
      <c r="O7" s="17">
        <f>M7+N7+I7</f>
        <v>3.047</v>
      </c>
    </row>
    <row r="8" spans="1:15" s="5" customFormat="1" ht="12.75">
      <c r="A8" s="15">
        <v>3</v>
      </c>
      <c r="B8" s="16" t="s">
        <v>44</v>
      </c>
      <c r="C8" s="16" t="s">
        <v>5</v>
      </c>
      <c r="D8" s="16" t="s">
        <v>39</v>
      </c>
      <c r="E8" s="15">
        <v>1999</v>
      </c>
      <c r="F8" s="17">
        <v>1.015</v>
      </c>
      <c r="G8" s="22">
        <v>1.028</v>
      </c>
      <c r="H8" s="22"/>
      <c r="I8" s="22"/>
      <c r="J8" s="22"/>
      <c r="K8" s="22"/>
      <c r="L8" s="22">
        <v>0.989</v>
      </c>
      <c r="M8" s="22">
        <v>0.98</v>
      </c>
      <c r="N8" s="22">
        <v>0.924</v>
      </c>
      <c r="O8" s="22">
        <f>F8+G8+L8</f>
        <v>3.032</v>
      </c>
    </row>
    <row r="9" spans="1:15" s="5" customFormat="1" ht="12.75">
      <c r="A9" s="15">
        <v>4</v>
      </c>
      <c r="B9" s="16" t="s">
        <v>50</v>
      </c>
      <c r="C9" s="16" t="s">
        <v>49</v>
      </c>
      <c r="D9" s="16" t="s">
        <v>33</v>
      </c>
      <c r="E9" s="15">
        <v>2000</v>
      </c>
      <c r="F9" s="22">
        <v>0.921</v>
      </c>
      <c r="G9" s="22">
        <v>1.06</v>
      </c>
      <c r="H9" s="22">
        <v>0.954</v>
      </c>
      <c r="I9" s="22"/>
      <c r="J9" s="22"/>
      <c r="K9" s="22"/>
      <c r="L9" s="22">
        <v>0.923</v>
      </c>
      <c r="M9" s="22">
        <v>0.917</v>
      </c>
      <c r="N9" s="22">
        <v>0.75</v>
      </c>
      <c r="O9" s="22">
        <f>G9+H9+L9</f>
        <v>2.9370000000000003</v>
      </c>
    </row>
    <row r="10" spans="1:15" s="5" customFormat="1" ht="12.75">
      <c r="A10" s="15">
        <v>5</v>
      </c>
      <c r="B10" s="16" t="s">
        <v>119</v>
      </c>
      <c r="C10" s="16" t="s">
        <v>120</v>
      </c>
      <c r="D10" s="16" t="s">
        <v>33</v>
      </c>
      <c r="E10" s="15">
        <v>1999</v>
      </c>
      <c r="F10" s="17">
        <v>0.921</v>
      </c>
      <c r="G10" s="17">
        <v>0.902</v>
      </c>
      <c r="H10" s="17"/>
      <c r="I10" s="17"/>
      <c r="J10" s="17"/>
      <c r="K10" s="17"/>
      <c r="L10" s="17">
        <v>1.038</v>
      </c>
      <c r="M10" s="17"/>
      <c r="N10" s="17">
        <v>0.966</v>
      </c>
      <c r="O10" s="17">
        <f>F10+N10+L10</f>
        <v>2.925</v>
      </c>
    </row>
    <row r="11" spans="1:15" s="5" customFormat="1" ht="12.75">
      <c r="A11" s="15">
        <v>6</v>
      </c>
      <c r="B11" s="16" t="s">
        <v>34</v>
      </c>
      <c r="C11" s="16" t="s">
        <v>3</v>
      </c>
      <c r="D11" s="16" t="s">
        <v>20</v>
      </c>
      <c r="E11" s="15">
        <v>1999</v>
      </c>
      <c r="F11" s="17">
        <v>0.805</v>
      </c>
      <c r="G11" s="17">
        <v>0.92</v>
      </c>
      <c r="H11" s="17">
        <v>0.874</v>
      </c>
      <c r="I11" s="17">
        <v>0.929</v>
      </c>
      <c r="J11" s="17">
        <v>0.789</v>
      </c>
      <c r="K11" s="17">
        <v>0.849</v>
      </c>
      <c r="L11" s="17">
        <v>0.968</v>
      </c>
      <c r="M11" s="17">
        <v>0.876</v>
      </c>
      <c r="N11" s="17"/>
      <c r="O11" s="17">
        <f>G11+I11+L11</f>
        <v>2.817</v>
      </c>
    </row>
    <row r="12" spans="1:15" s="5" customFormat="1" ht="12.75">
      <c r="A12" s="15">
        <v>7</v>
      </c>
      <c r="B12" s="16" t="s">
        <v>64</v>
      </c>
      <c r="C12" s="16" t="s">
        <v>26</v>
      </c>
      <c r="D12" s="16" t="s">
        <v>8</v>
      </c>
      <c r="E12" s="15">
        <v>1999</v>
      </c>
      <c r="F12" s="17"/>
      <c r="G12" s="17"/>
      <c r="H12" s="17"/>
      <c r="I12" s="17">
        <v>0.787</v>
      </c>
      <c r="J12" s="17"/>
      <c r="K12" s="17"/>
      <c r="L12" s="17"/>
      <c r="M12" s="17">
        <v>0.792</v>
      </c>
      <c r="N12" s="17">
        <v>0.832</v>
      </c>
      <c r="O12" s="17">
        <f>I12+M12+N12</f>
        <v>2.411</v>
      </c>
    </row>
    <row r="13" spans="1:15" s="5" customFormat="1" ht="12.75">
      <c r="A13" s="15">
        <v>8</v>
      </c>
      <c r="B13" s="16" t="s">
        <v>94</v>
      </c>
      <c r="C13" s="16" t="s">
        <v>13</v>
      </c>
      <c r="D13" s="16" t="s">
        <v>18</v>
      </c>
      <c r="E13" s="15">
        <v>2000</v>
      </c>
      <c r="F13" s="22"/>
      <c r="G13" s="22"/>
      <c r="H13" s="22"/>
      <c r="I13" s="22">
        <v>0.757</v>
      </c>
      <c r="J13" s="22">
        <v>0.82</v>
      </c>
      <c r="K13" s="22">
        <v>0.667</v>
      </c>
      <c r="L13" s="22">
        <v>0.808</v>
      </c>
      <c r="M13" s="22"/>
      <c r="N13" s="22">
        <v>0.775</v>
      </c>
      <c r="O13" s="22">
        <f>L13+J13+I13</f>
        <v>2.3850000000000002</v>
      </c>
    </row>
    <row r="14" spans="1:15" s="5" customFormat="1" ht="12.75">
      <c r="A14" s="15">
        <v>9</v>
      </c>
      <c r="B14" s="10" t="s">
        <v>76</v>
      </c>
      <c r="C14" s="10" t="s">
        <v>24</v>
      </c>
      <c r="D14" s="16" t="s">
        <v>39</v>
      </c>
      <c r="E14" s="15">
        <v>2000</v>
      </c>
      <c r="F14" s="17"/>
      <c r="G14" s="17"/>
      <c r="H14" s="17"/>
      <c r="I14" s="17"/>
      <c r="J14" s="17"/>
      <c r="K14" s="17"/>
      <c r="L14" s="17">
        <v>0.788</v>
      </c>
      <c r="M14" s="17">
        <v>0.773</v>
      </c>
      <c r="N14" s="17"/>
      <c r="O14" s="17">
        <f>L14+M14</f>
        <v>1.561</v>
      </c>
    </row>
    <row r="15" spans="1:15" s="5" customFormat="1" ht="12.75">
      <c r="A15" s="15">
        <v>10</v>
      </c>
      <c r="B15" s="18" t="s">
        <v>74</v>
      </c>
      <c r="C15" s="18" t="s">
        <v>21</v>
      </c>
      <c r="D15" s="19" t="s">
        <v>37</v>
      </c>
      <c r="E15" s="20">
        <v>2000</v>
      </c>
      <c r="F15" s="17"/>
      <c r="G15" s="17"/>
      <c r="H15" s="17"/>
      <c r="I15" s="17"/>
      <c r="J15" s="17"/>
      <c r="K15" s="17"/>
      <c r="L15" s="17">
        <v>0.831</v>
      </c>
      <c r="M15" s="17"/>
      <c r="N15" s="17"/>
      <c r="O15" s="17">
        <f>L15</f>
        <v>0.831</v>
      </c>
    </row>
    <row r="16" spans="1:15" s="5" customFormat="1" ht="12.75">
      <c r="A16" s="15">
        <v>11</v>
      </c>
      <c r="B16" s="10" t="s">
        <v>186</v>
      </c>
      <c r="C16" s="10" t="s">
        <v>38</v>
      </c>
      <c r="D16" s="19" t="s">
        <v>37</v>
      </c>
      <c r="E16" s="15">
        <v>1999</v>
      </c>
      <c r="F16" s="17"/>
      <c r="G16" s="17"/>
      <c r="H16" s="17"/>
      <c r="I16" s="17"/>
      <c r="J16" s="17"/>
      <c r="K16" s="17"/>
      <c r="L16" s="17"/>
      <c r="M16" s="17"/>
      <c r="N16" s="17">
        <v>0.74</v>
      </c>
      <c r="O16" s="17">
        <v>0.74</v>
      </c>
    </row>
    <row r="17" spans="1:15" s="5" customFormat="1" ht="12.75">
      <c r="A17" s="15">
        <v>12</v>
      </c>
      <c r="B17" s="16"/>
      <c r="C17" s="16"/>
      <c r="D17" s="16"/>
      <c r="E17" s="15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5" customFormat="1" ht="12.75">
      <c r="A18" s="15">
        <v>13</v>
      </c>
      <c r="B18" s="16"/>
      <c r="C18" s="16"/>
      <c r="D18" s="16"/>
      <c r="E18" s="15"/>
      <c r="F18" s="17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5" customFormat="1" ht="12.75">
      <c r="A19" s="15">
        <v>14</v>
      </c>
      <c r="B19" s="16"/>
      <c r="C19" s="16"/>
      <c r="D19" s="16"/>
      <c r="E19" s="15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5" customFormat="1" ht="12.75">
      <c r="A20" s="15">
        <v>15</v>
      </c>
      <c r="B20" s="16"/>
      <c r="C20" s="16"/>
      <c r="D20" s="16"/>
      <c r="E20" s="15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5" customFormat="1" ht="12.75">
      <c r="A21" s="15">
        <v>16</v>
      </c>
      <c r="B21" s="16"/>
      <c r="C21" s="16"/>
      <c r="D21" s="16"/>
      <c r="E21" s="15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5" customFormat="1" ht="12.75">
      <c r="A22" s="15">
        <v>17</v>
      </c>
      <c r="B22" s="16"/>
      <c r="C22" s="16"/>
      <c r="D22" s="16"/>
      <c r="E22" s="15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5" customFormat="1" ht="12.75">
      <c r="A23" s="15">
        <v>18</v>
      </c>
      <c r="B23" s="16"/>
      <c r="C23" s="16"/>
      <c r="D23" s="16"/>
      <c r="E23" s="15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5" customFormat="1" ht="12.75">
      <c r="A24" s="15">
        <v>19</v>
      </c>
      <c r="B24" s="16"/>
      <c r="C24" s="16"/>
      <c r="D24" s="16"/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5" customFormat="1" ht="12.75">
      <c r="A25" s="15">
        <v>20</v>
      </c>
      <c r="B25" s="16"/>
      <c r="C25" s="16"/>
      <c r="D25" s="16"/>
      <c r="E25" s="15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5" customFormat="1" ht="12.75">
      <c r="A26" s="15">
        <v>21</v>
      </c>
      <c r="B26" s="16"/>
      <c r="C26" s="16"/>
      <c r="D26" s="16"/>
      <c r="E26" s="15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5" customFormat="1" ht="12.75">
      <c r="A27" s="15">
        <v>22</v>
      </c>
      <c r="B27" s="16"/>
      <c r="C27" s="16"/>
      <c r="D27" s="16"/>
      <c r="E27" s="15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="5" customFormat="1" ht="12.75"/>
    <row r="29" s="5" customFormat="1" ht="12.75"/>
    <row r="30" s="5" customFormat="1" ht="12.75"/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M46" s="4"/>
      <c r="N46" s="4"/>
    </row>
    <row r="47" spans="1:14" ht="12.75">
      <c r="A47" s="2"/>
      <c r="M47" s="4"/>
      <c r="N47" s="4"/>
    </row>
    <row r="48" spans="1:14" ht="12.75">
      <c r="A48" s="2"/>
      <c r="M48" s="4"/>
      <c r="N48" s="4"/>
    </row>
    <row r="49" spans="1:14" ht="12.75">
      <c r="A49" s="2"/>
      <c r="M49" s="4"/>
      <c r="N49" s="4"/>
    </row>
    <row r="50" spans="1:14" ht="12.75">
      <c r="A50" s="2"/>
      <c r="M50" s="4"/>
      <c r="N50" s="4"/>
    </row>
    <row r="51" spans="1:14" ht="12.75">
      <c r="A51" s="2"/>
      <c r="M51" s="4"/>
      <c r="N51" s="4"/>
    </row>
    <row r="52" spans="13:14" ht="12.75">
      <c r="M52" s="4"/>
      <c r="N52" s="4"/>
    </row>
    <row r="53" spans="13:14" ht="12.75">
      <c r="M53" s="4"/>
      <c r="N53" s="4"/>
    </row>
    <row r="54" spans="13:14" ht="12.75">
      <c r="M54" s="4"/>
      <c r="N54" s="4"/>
    </row>
    <row r="55" spans="13:14" ht="12.75">
      <c r="M55" s="4"/>
      <c r="N55" s="4"/>
    </row>
  </sheetData>
  <sheetProtection/>
  <mergeCells count="7">
    <mergeCell ref="A1:L2"/>
    <mergeCell ref="A3:L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7" width="10.00390625" style="3" customWidth="1"/>
    <col min="8" max="8" width="10.25390625" style="3" customWidth="1"/>
    <col min="9" max="9" width="10.00390625" style="3" customWidth="1"/>
    <col min="10" max="11" width="10.25390625" style="3" customWidth="1"/>
    <col min="12" max="13" width="9.25390625" style="3" customWidth="1"/>
    <col min="14" max="14" width="9.375" style="4" customWidth="1"/>
    <col min="15" max="16384" width="9.125" style="4" customWidth="1"/>
  </cols>
  <sheetData>
    <row r="1" spans="1:11" ht="1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3" ht="14.2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8"/>
      <c r="M3" s="8"/>
    </row>
    <row r="4" spans="1:15" s="2" customFormat="1" ht="12.75">
      <c r="A4" s="44" t="s">
        <v>56</v>
      </c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5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5" customFormat="1" ht="12.75">
      <c r="A6" s="23">
        <v>1</v>
      </c>
      <c r="B6" s="16" t="s">
        <v>51</v>
      </c>
      <c r="C6" s="16" t="s">
        <v>52</v>
      </c>
      <c r="D6" s="16" t="s">
        <v>33</v>
      </c>
      <c r="E6" s="15">
        <v>2000</v>
      </c>
      <c r="F6" s="22">
        <v>1.08</v>
      </c>
      <c r="G6" s="22">
        <v>1.056</v>
      </c>
      <c r="H6" s="22">
        <v>1.08</v>
      </c>
      <c r="I6" s="22"/>
      <c r="J6" s="22"/>
      <c r="K6" s="22"/>
      <c r="L6" s="22">
        <v>1.062</v>
      </c>
      <c r="M6" s="22">
        <v>1.08</v>
      </c>
      <c r="N6" s="22"/>
      <c r="O6" s="22">
        <f>F6+H6+M6</f>
        <v>3.24</v>
      </c>
    </row>
    <row r="7" spans="1:15" s="5" customFormat="1" ht="12.75">
      <c r="A7" s="23">
        <f aca="true" t="shared" si="0" ref="A7:A12">A6+1</f>
        <v>2</v>
      </c>
      <c r="B7" s="18" t="s">
        <v>66</v>
      </c>
      <c r="C7" s="18" t="s">
        <v>22</v>
      </c>
      <c r="D7" s="16" t="s">
        <v>61</v>
      </c>
      <c r="E7" s="15">
        <v>2000</v>
      </c>
      <c r="F7" s="22"/>
      <c r="G7" s="22"/>
      <c r="H7" s="22"/>
      <c r="I7" s="22">
        <v>0.81</v>
      </c>
      <c r="J7" s="22">
        <v>0.9</v>
      </c>
      <c r="K7" s="22">
        <v>0.842</v>
      </c>
      <c r="L7" s="22">
        <v>0.99</v>
      </c>
      <c r="M7" s="22">
        <v>0.979</v>
      </c>
      <c r="N7" s="22">
        <v>0.975</v>
      </c>
      <c r="O7" s="22">
        <f>N7+L7+M7</f>
        <v>2.944</v>
      </c>
    </row>
    <row r="8" spans="1:15" s="5" customFormat="1" ht="12.75">
      <c r="A8" s="23">
        <f t="shared" si="0"/>
        <v>3</v>
      </c>
      <c r="B8" s="18" t="s">
        <v>55</v>
      </c>
      <c r="C8" s="18" t="s">
        <v>54</v>
      </c>
      <c r="D8" s="16" t="s">
        <v>8</v>
      </c>
      <c r="E8" s="15">
        <v>2000</v>
      </c>
      <c r="F8" s="22">
        <v>0.969</v>
      </c>
      <c r="G8" s="22">
        <v>0.97</v>
      </c>
      <c r="H8" s="22">
        <v>0.81</v>
      </c>
      <c r="I8" s="22"/>
      <c r="J8" s="22"/>
      <c r="K8" s="22"/>
      <c r="L8" s="22">
        <v>0.927</v>
      </c>
      <c r="M8" s="22">
        <v>0.851</v>
      </c>
      <c r="N8" s="22">
        <v>0.902</v>
      </c>
      <c r="O8" s="22">
        <f>F8+G8+L8</f>
        <v>2.866</v>
      </c>
    </row>
    <row r="9" spans="1:15" s="5" customFormat="1" ht="12.75">
      <c r="A9" s="23">
        <f t="shared" si="0"/>
        <v>4</v>
      </c>
      <c r="B9" s="18" t="s">
        <v>59</v>
      </c>
      <c r="C9" s="18" t="s">
        <v>60</v>
      </c>
      <c r="D9" s="16" t="s">
        <v>61</v>
      </c>
      <c r="E9" s="15">
        <v>2000</v>
      </c>
      <c r="F9" s="15"/>
      <c r="G9" s="15"/>
      <c r="H9" s="15"/>
      <c r="I9" s="15">
        <v>0.825</v>
      </c>
      <c r="J9" s="15">
        <v>0.767</v>
      </c>
      <c r="K9" s="15">
        <v>0.695</v>
      </c>
      <c r="L9" s="15">
        <v>0.97</v>
      </c>
      <c r="M9" s="15"/>
      <c r="N9" s="15">
        <v>1</v>
      </c>
      <c r="O9" s="15">
        <f>I9+L9+N9</f>
        <v>2.795</v>
      </c>
    </row>
    <row r="10" spans="1:15" s="5" customFormat="1" ht="12.75">
      <c r="A10" s="23">
        <f t="shared" si="0"/>
        <v>5</v>
      </c>
      <c r="B10" s="16" t="s">
        <v>79</v>
      </c>
      <c r="C10" s="16" t="s">
        <v>78</v>
      </c>
      <c r="D10" s="16" t="s">
        <v>20</v>
      </c>
      <c r="E10" s="15">
        <v>2000</v>
      </c>
      <c r="F10" s="15">
        <v>0.923</v>
      </c>
      <c r="G10" s="15">
        <v>0.907</v>
      </c>
      <c r="H10" s="15"/>
      <c r="I10" s="15">
        <v>0.663</v>
      </c>
      <c r="J10" s="15">
        <v>0.629</v>
      </c>
      <c r="K10" s="15">
        <v>0.765</v>
      </c>
      <c r="L10" s="15">
        <v>0.898</v>
      </c>
      <c r="M10" s="15">
        <v>0.824</v>
      </c>
      <c r="N10" s="15"/>
      <c r="O10" s="15">
        <f>F10+G10+L10</f>
        <v>2.728</v>
      </c>
    </row>
    <row r="11" spans="1:15" s="5" customFormat="1" ht="12.75">
      <c r="A11" s="23">
        <f t="shared" si="0"/>
        <v>6</v>
      </c>
      <c r="B11" s="16" t="s">
        <v>153</v>
      </c>
      <c r="C11" s="16" t="s">
        <v>152</v>
      </c>
      <c r="D11" s="16" t="s">
        <v>96</v>
      </c>
      <c r="E11" s="15">
        <v>2000</v>
      </c>
      <c r="F11" s="15"/>
      <c r="G11" s="15"/>
      <c r="H11" s="15"/>
      <c r="I11" s="15">
        <v>0.751</v>
      </c>
      <c r="J11" s="15">
        <v>0.738</v>
      </c>
      <c r="K11" s="15">
        <v>0.665</v>
      </c>
      <c r="L11" s="15"/>
      <c r="M11" s="15"/>
      <c r="N11" s="15"/>
      <c r="O11" s="15">
        <f>I11+J11+K11</f>
        <v>2.154</v>
      </c>
    </row>
    <row r="12" spans="1:15" s="5" customFormat="1" ht="12.75">
      <c r="A12" s="23">
        <f t="shared" si="0"/>
        <v>7</v>
      </c>
      <c r="B12" s="16" t="s">
        <v>40</v>
      </c>
      <c r="C12" s="16" t="s">
        <v>22</v>
      </c>
      <c r="D12" s="16" t="s">
        <v>33</v>
      </c>
      <c r="E12" s="15">
        <v>1999</v>
      </c>
      <c r="F12" s="22"/>
      <c r="G12" s="22"/>
      <c r="H12" s="22"/>
      <c r="I12" s="22"/>
      <c r="J12" s="22"/>
      <c r="K12" s="22"/>
      <c r="L12" s="22"/>
      <c r="M12" s="22"/>
      <c r="N12" s="22">
        <v>0.801</v>
      </c>
      <c r="O12" s="22"/>
    </row>
    <row r="13" spans="1:15" s="5" customFormat="1" ht="12.75">
      <c r="A13" s="23">
        <v>8</v>
      </c>
      <c r="B13" s="16" t="s">
        <v>73</v>
      </c>
      <c r="C13" s="16" t="s">
        <v>10</v>
      </c>
      <c r="D13" s="16" t="s">
        <v>8</v>
      </c>
      <c r="E13" s="15">
        <v>2000</v>
      </c>
      <c r="F13" s="15">
        <v>0.788</v>
      </c>
      <c r="G13" s="15"/>
      <c r="H13" s="15"/>
      <c r="I13" s="15"/>
      <c r="J13" s="15"/>
      <c r="K13" s="15"/>
      <c r="L13" s="15"/>
      <c r="M13" s="15"/>
      <c r="N13" s="15"/>
      <c r="O13" s="15">
        <f>F13</f>
        <v>0.788</v>
      </c>
    </row>
    <row r="14" spans="1:15" ht="12.75">
      <c r="A14" s="23">
        <v>9</v>
      </c>
      <c r="B14" s="16" t="s">
        <v>29</v>
      </c>
      <c r="C14" s="16" t="s">
        <v>30</v>
      </c>
      <c r="D14" s="16" t="s">
        <v>8</v>
      </c>
      <c r="E14" s="15">
        <v>1999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3">
        <v>10</v>
      </c>
      <c r="B15" s="16" t="s">
        <v>72</v>
      </c>
      <c r="C15" s="16" t="s">
        <v>70</v>
      </c>
      <c r="D15" s="16" t="s">
        <v>33</v>
      </c>
      <c r="E15" s="15">
        <v>1999</v>
      </c>
      <c r="F15" s="22"/>
      <c r="G15" s="22"/>
      <c r="H15" s="22"/>
      <c r="I15" s="22"/>
      <c r="J15" s="22"/>
      <c r="K15" s="22"/>
      <c r="L15" s="22"/>
      <c r="M15" s="22"/>
      <c r="N15" s="22">
        <v>0.941</v>
      </c>
      <c r="O15" s="22"/>
    </row>
    <row r="16" spans="1:15" ht="12.75">
      <c r="A16" s="23">
        <v>11</v>
      </c>
      <c r="B16" s="16" t="s">
        <v>80</v>
      </c>
      <c r="C16" s="16" t="s">
        <v>63</v>
      </c>
      <c r="D16" s="16" t="s">
        <v>71</v>
      </c>
      <c r="E16" s="15">
        <v>1999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3">
        <v>12</v>
      </c>
      <c r="B17" s="16" t="s">
        <v>47</v>
      </c>
      <c r="C17" s="16" t="s">
        <v>31</v>
      </c>
      <c r="D17" s="16" t="s">
        <v>20</v>
      </c>
      <c r="E17" s="15">
        <v>2000</v>
      </c>
      <c r="F17" s="15"/>
      <c r="G17" s="15"/>
      <c r="H17" s="15"/>
      <c r="I17" s="15"/>
      <c r="J17" s="15"/>
      <c r="K17" s="15"/>
      <c r="L17" s="15"/>
      <c r="M17" s="15"/>
      <c r="N17" s="15">
        <v>0.727</v>
      </c>
      <c r="O17" s="15"/>
    </row>
    <row r="18" spans="1:14" ht="12.75">
      <c r="A18" s="4"/>
      <c r="B18" s="31" t="s">
        <v>187</v>
      </c>
      <c r="C18" s="31" t="s">
        <v>70</v>
      </c>
      <c r="D18" s="4"/>
      <c r="E18" s="32">
        <v>1999</v>
      </c>
      <c r="F18" s="4"/>
      <c r="G18" s="4"/>
      <c r="H18" s="4"/>
      <c r="I18" s="4"/>
      <c r="J18" s="4"/>
      <c r="K18" s="4"/>
      <c r="L18" s="4"/>
      <c r="M18" s="4"/>
      <c r="N18" s="4">
        <v>0.86</v>
      </c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sheetProtection/>
  <mergeCells count="7">
    <mergeCell ref="A4:A5"/>
    <mergeCell ref="A1:K2"/>
    <mergeCell ref="A3:K3"/>
    <mergeCell ref="E4:E5"/>
    <mergeCell ref="D4:D5"/>
    <mergeCell ref="C4:C5"/>
    <mergeCell ref="B4:B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7" width="9.375" style="3" customWidth="1"/>
    <col min="8" max="8" width="10.125" style="3" customWidth="1"/>
    <col min="9" max="10" width="9.875" style="3" customWidth="1"/>
    <col min="11" max="12" width="10.25390625" style="3" customWidth="1"/>
    <col min="13" max="13" width="9.75390625" style="3" customWidth="1"/>
    <col min="14" max="14" width="8.375" style="3" customWidth="1"/>
    <col min="15" max="16384" width="9.125" style="4" customWidth="1"/>
  </cols>
  <sheetData>
    <row r="1" spans="1:12" ht="1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14.25" customHeight="1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8"/>
      <c r="N3" s="8"/>
    </row>
    <row r="4" spans="1:15" s="2" customFormat="1" ht="12.75">
      <c r="A4" s="43"/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3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6" customFormat="1" ht="14.25" customHeight="1">
      <c r="A6" s="15">
        <v>1</v>
      </c>
      <c r="B6" s="18" t="s">
        <v>58</v>
      </c>
      <c r="C6" s="18" t="s">
        <v>57</v>
      </c>
      <c r="D6" s="18" t="s">
        <v>33</v>
      </c>
      <c r="E6" s="15">
        <v>1998</v>
      </c>
      <c r="F6" s="22">
        <v>1.045</v>
      </c>
      <c r="G6" s="22">
        <v>0.984</v>
      </c>
      <c r="H6" s="29">
        <v>1.011</v>
      </c>
      <c r="I6" s="22"/>
      <c r="J6" s="22"/>
      <c r="K6" s="22"/>
      <c r="L6" s="22">
        <v>0.922</v>
      </c>
      <c r="M6" s="22">
        <v>1.08</v>
      </c>
      <c r="N6" s="22">
        <v>1</v>
      </c>
      <c r="O6" s="22">
        <f>F6+M6+H6</f>
        <v>3.136</v>
      </c>
    </row>
    <row r="7" spans="1:15" s="6" customFormat="1" ht="12" customHeight="1">
      <c r="A7" s="15">
        <f>A6+1</f>
        <v>2</v>
      </c>
      <c r="B7" s="16" t="s">
        <v>35</v>
      </c>
      <c r="C7" s="16" t="s">
        <v>36</v>
      </c>
      <c r="D7" s="16" t="s">
        <v>37</v>
      </c>
      <c r="E7" s="15">
        <v>1998</v>
      </c>
      <c r="F7" s="22"/>
      <c r="G7" s="22"/>
      <c r="H7" s="25"/>
      <c r="I7" s="22">
        <v>0.972</v>
      </c>
      <c r="J7" s="22">
        <v>0.899</v>
      </c>
      <c r="K7" s="22">
        <v>1.007</v>
      </c>
      <c r="L7" s="22">
        <v>0.931</v>
      </c>
      <c r="M7" s="22">
        <v>0.903</v>
      </c>
      <c r="N7" s="22">
        <v>0.995</v>
      </c>
      <c r="O7" s="22">
        <f>K7+N7+I7</f>
        <v>2.9739999999999998</v>
      </c>
    </row>
    <row r="8" spans="1:15" s="6" customFormat="1" ht="12.75">
      <c r="A8" s="15">
        <f>A7+1</f>
        <v>3</v>
      </c>
      <c r="B8" s="16" t="s">
        <v>32</v>
      </c>
      <c r="C8" s="16" t="s">
        <v>48</v>
      </c>
      <c r="D8" s="16" t="s">
        <v>18</v>
      </c>
      <c r="E8" s="15">
        <v>1998</v>
      </c>
      <c r="F8" s="22"/>
      <c r="G8" s="22"/>
      <c r="H8" s="25"/>
      <c r="I8" s="22">
        <v>0.866</v>
      </c>
      <c r="J8" s="22">
        <v>0.86</v>
      </c>
      <c r="K8" s="22">
        <v>0.987</v>
      </c>
      <c r="L8" s="22">
        <v>0.882</v>
      </c>
      <c r="M8" s="22">
        <v>0.922</v>
      </c>
      <c r="N8" s="22">
        <v>0.846</v>
      </c>
      <c r="O8" s="22">
        <f>M8+K8+L8</f>
        <v>2.791</v>
      </c>
    </row>
    <row r="9" spans="1:15" s="6" customFormat="1" ht="12.75">
      <c r="A9" s="15">
        <f aca="true" t="shared" si="0" ref="A9:A18">A8+1</f>
        <v>4</v>
      </c>
      <c r="B9" s="21" t="s">
        <v>146</v>
      </c>
      <c r="C9" s="21" t="s">
        <v>26</v>
      </c>
      <c r="D9" s="21" t="s">
        <v>147</v>
      </c>
      <c r="E9" s="20">
        <v>1998</v>
      </c>
      <c r="F9" s="22"/>
      <c r="G9" s="22"/>
      <c r="H9" s="25"/>
      <c r="I9" s="22">
        <v>0.675</v>
      </c>
      <c r="J9" s="22">
        <v>0.886</v>
      </c>
      <c r="K9" s="22"/>
      <c r="L9" s="22">
        <v>0.875</v>
      </c>
      <c r="M9" s="22">
        <v>0.953</v>
      </c>
      <c r="N9" s="22">
        <v>0.9</v>
      </c>
      <c r="O9" s="22">
        <f>J9+N9+M9</f>
        <v>2.739</v>
      </c>
    </row>
    <row r="10" spans="1:15" s="5" customFormat="1" ht="12.75">
      <c r="A10" s="15">
        <f t="shared" si="0"/>
        <v>5</v>
      </c>
      <c r="B10" s="16" t="s">
        <v>145</v>
      </c>
      <c r="C10" s="16" t="s">
        <v>82</v>
      </c>
      <c r="D10" s="16" t="s">
        <v>67</v>
      </c>
      <c r="E10" s="15">
        <v>1997</v>
      </c>
      <c r="F10" s="22"/>
      <c r="G10" s="22"/>
      <c r="H10" s="22"/>
      <c r="I10" s="22">
        <v>0.757</v>
      </c>
      <c r="J10" s="22">
        <v>0.785</v>
      </c>
      <c r="K10" s="22">
        <v>0.82</v>
      </c>
      <c r="L10" s="22"/>
      <c r="M10" s="22">
        <v>0.818</v>
      </c>
      <c r="N10" s="22">
        <v>0.873</v>
      </c>
      <c r="O10" s="22">
        <f>M10+K10+N10</f>
        <v>2.511</v>
      </c>
    </row>
    <row r="11" spans="1:15" s="5" customFormat="1" ht="12.75">
      <c r="A11" s="15">
        <f t="shared" si="0"/>
        <v>6</v>
      </c>
      <c r="B11" s="21" t="s">
        <v>172</v>
      </c>
      <c r="C11" s="21" t="s">
        <v>87</v>
      </c>
      <c r="D11" s="21"/>
      <c r="E11" s="20">
        <v>1998</v>
      </c>
      <c r="F11" s="22"/>
      <c r="G11" s="22"/>
      <c r="H11" s="22"/>
      <c r="I11" s="22">
        <v>0.772</v>
      </c>
      <c r="J11" s="22">
        <v>0.866</v>
      </c>
      <c r="K11" s="22">
        <v>0.62</v>
      </c>
      <c r="L11" s="22">
        <v>0.703</v>
      </c>
      <c r="M11" s="22"/>
      <c r="N11" s="22">
        <v>0.828</v>
      </c>
      <c r="O11" s="22">
        <f>N11+I11+J11</f>
        <v>2.466</v>
      </c>
    </row>
    <row r="12" spans="1:15" s="5" customFormat="1" ht="15">
      <c r="A12" s="15">
        <f t="shared" si="0"/>
        <v>7</v>
      </c>
      <c r="B12" s="21" t="s">
        <v>81</v>
      </c>
      <c r="C12" s="21" t="s">
        <v>82</v>
      </c>
      <c r="D12" s="21" t="s">
        <v>33</v>
      </c>
      <c r="E12" s="20">
        <v>1997</v>
      </c>
      <c r="F12" s="24"/>
      <c r="G12" s="24"/>
      <c r="H12" s="25"/>
      <c r="I12" s="24"/>
      <c r="J12" s="24"/>
      <c r="K12" s="24"/>
      <c r="L12" s="22"/>
      <c r="M12" s="22">
        <v>0.874</v>
      </c>
      <c r="N12" s="22">
        <v>0.917</v>
      </c>
      <c r="O12" s="22">
        <f>M12+N12</f>
        <v>1.791</v>
      </c>
    </row>
    <row r="13" spans="1:15" s="5" customFormat="1" ht="12.75">
      <c r="A13" s="15">
        <f t="shared" si="0"/>
        <v>8</v>
      </c>
      <c r="B13" s="28" t="s">
        <v>160</v>
      </c>
      <c r="C13" s="26" t="s">
        <v>48</v>
      </c>
      <c r="D13" s="26" t="s">
        <v>61</v>
      </c>
      <c r="E13" s="27">
        <v>1998</v>
      </c>
      <c r="F13" s="25"/>
      <c r="G13" s="25"/>
      <c r="H13" s="25"/>
      <c r="I13" s="22"/>
      <c r="J13" s="22"/>
      <c r="K13" s="22">
        <v>0.599</v>
      </c>
      <c r="L13" s="22">
        <v>0.79</v>
      </c>
      <c r="M13" s="22"/>
      <c r="N13" s="22"/>
      <c r="O13" s="22">
        <f>K13+L13</f>
        <v>1.389</v>
      </c>
    </row>
    <row r="14" spans="1:15" s="5" customFormat="1" ht="12.75">
      <c r="A14" s="15">
        <f t="shared" si="0"/>
        <v>9</v>
      </c>
      <c r="B14" s="21"/>
      <c r="C14" s="21"/>
      <c r="D14" s="21"/>
      <c r="E14" s="20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2" s="5" customFormat="1" ht="12.75">
      <c r="A15" s="15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5" s="5" customFormat="1" ht="12.75">
      <c r="A16" s="15">
        <f t="shared" si="0"/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5" customFormat="1" ht="12.75">
      <c r="A17" s="15">
        <f t="shared" si="0"/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5" customFormat="1" ht="12.75">
      <c r="A18" s="15">
        <f t="shared" si="0"/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3:14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3:14" ht="12.75">
      <c r="M34" s="4"/>
      <c r="N34" s="4"/>
    </row>
  </sheetData>
  <sheetProtection/>
  <mergeCells count="7">
    <mergeCell ref="A1:L2"/>
    <mergeCell ref="A3:L3"/>
    <mergeCell ref="E4:E5"/>
    <mergeCell ref="D4:D5"/>
    <mergeCell ref="C4:C5"/>
    <mergeCell ref="B4:B5"/>
    <mergeCell ref="A4:A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8" width="9.625" style="3" customWidth="1"/>
    <col min="9" max="11" width="9.75390625" style="3" customWidth="1"/>
    <col min="12" max="14" width="9.125" style="4" customWidth="1"/>
    <col min="15" max="16384" width="9.125" style="4" customWidth="1"/>
  </cols>
  <sheetData>
    <row r="1" spans="1:11" ht="1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customHeight="1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5" s="2" customFormat="1" ht="12.75">
      <c r="A4" s="43"/>
      <c r="B4" s="39" t="s">
        <v>0</v>
      </c>
      <c r="C4" s="39" t="s">
        <v>1</v>
      </c>
      <c r="D4" s="39" t="s">
        <v>6</v>
      </c>
      <c r="E4" s="44" t="s">
        <v>2</v>
      </c>
      <c r="F4" s="11">
        <v>42818</v>
      </c>
      <c r="G4" s="11">
        <v>42819</v>
      </c>
      <c r="H4" s="11">
        <v>42820</v>
      </c>
      <c r="I4" s="11">
        <v>42825</v>
      </c>
      <c r="J4" s="11">
        <v>42826</v>
      </c>
      <c r="K4" s="11">
        <v>42827</v>
      </c>
      <c r="L4" s="11">
        <v>42833</v>
      </c>
      <c r="M4" s="11">
        <v>42834</v>
      </c>
      <c r="N4" s="11">
        <v>42841</v>
      </c>
      <c r="O4" s="12" t="s">
        <v>17</v>
      </c>
    </row>
    <row r="5" spans="1:15" s="6" customFormat="1" ht="12.75">
      <c r="A5" s="43"/>
      <c r="B5" s="39"/>
      <c r="C5" s="39"/>
      <c r="D5" s="39"/>
      <c r="E5" s="45"/>
      <c r="F5" s="13" t="s">
        <v>167</v>
      </c>
      <c r="G5" s="13" t="s">
        <v>114</v>
      </c>
      <c r="H5" s="13" t="s">
        <v>114</v>
      </c>
      <c r="I5" s="13" t="s">
        <v>167</v>
      </c>
      <c r="J5" s="13" t="s">
        <v>114</v>
      </c>
      <c r="K5" s="13" t="s">
        <v>114</v>
      </c>
      <c r="L5" s="13" t="s">
        <v>114</v>
      </c>
      <c r="M5" s="13" t="s">
        <v>167</v>
      </c>
      <c r="N5" s="13" t="s">
        <v>167</v>
      </c>
      <c r="O5" s="14" t="s">
        <v>168</v>
      </c>
    </row>
    <row r="6" spans="1:15" s="6" customFormat="1" ht="12.75">
      <c r="A6" s="15">
        <v>1</v>
      </c>
      <c r="B6" s="16" t="s">
        <v>111</v>
      </c>
      <c r="C6" s="16" t="s">
        <v>25</v>
      </c>
      <c r="D6" s="16" t="s">
        <v>20</v>
      </c>
      <c r="E6" s="15">
        <v>1998</v>
      </c>
      <c r="F6" s="22">
        <v>0.703</v>
      </c>
      <c r="G6" s="22">
        <v>0.852</v>
      </c>
      <c r="H6" s="25"/>
      <c r="I6" s="22"/>
      <c r="J6" s="22"/>
      <c r="K6" s="22"/>
      <c r="L6" s="22">
        <v>1.08</v>
      </c>
      <c r="M6" s="22">
        <v>1.033</v>
      </c>
      <c r="N6" s="22"/>
      <c r="O6" s="22">
        <f>M6+L6+G6</f>
        <v>2.965</v>
      </c>
    </row>
    <row r="7" spans="1:15" s="5" customFormat="1" ht="12.75">
      <c r="A7" s="15">
        <f aca="true" t="shared" si="0" ref="A7:A13">A6+1</f>
        <v>2</v>
      </c>
      <c r="B7" s="16" t="s">
        <v>101</v>
      </c>
      <c r="C7" s="16" t="s">
        <v>54</v>
      </c>
      <c r="D7" s="16" t="s">
        <v>20</v>
      </c>
      <c r="E7" s="15">
        <v>1998</v>
      </c>
      <c r="F7" s="22">
        <v>0.611</v>
      </c>
      <c r="G7" s="22">
        <v>0.652</v>
      </c>
      <c r="H7" s="25">
        <v>0.704</v>
      </c>
      <c r="I7" s="22">
        <v>0.729</v>
      </c>
      <c r="J7" s="22">
        <v>0.598</v>
      </c>
      <c r="K7" s="22"/>
      <c r="L7" s="22">
        <v>1.017</v>
      </c>
      <c r="M7" s="22">
        <v>0.869</v>
      </c>
      <c r="N7" s="22">
        <v>1</v>
      </c>
      <c r="O7" s="22">
        <f>M7+N7+L7</f>
        <v>2.886</v>
      </c>
    </row>
    <row r="8" spans="1:15" s="5" customFormat="1" ht="12.75">
      <c r="A8" s="15">
        <f t="shared" si="0"/>
        <v>3</v>
      </c>
      <c r="B8" s="16" t="s">
        <v>133</v>
      </c>
      <c r="C8" s="16" t="s">
        <v>10</v>
      </c>
      <c r="D8" s="16" t="s">
        <v>8</v>
      </c>
      <c r="E8" s="15">
        <v>1997</v>
      </c>
      <c r="F8" s="22">
        <v>0.712</v>
      </c>
      <c r="G8" s="22">
        <v>0.891</v>
      </c>
      <c r="H8" s="22"/>
      <c r="I8" s="22"/>
      <c r="J8" s="22"/>
      <c r="K8" s="22"/>
      <c r="L8" s="22"/>
      <c r="M8" s="22"/>
      <c r="N8" s="22"/>
      <c r="O8" s="22">
        <f>F8+G8</f>
        <v>1.603</v>
      </c>
    </row>
    <row r="9" spans="1:15" s="5" customFormat="1" ht="12.75">
      <c r="A9" s="15">
        <f t="shared" si="0"/>
        <v>4</v>
      </c>
      <c r="B9" s="16"/>
      <c r="C9" s="16"/>
      <c r="D9" s="16"/>
      <c r="E9" s="15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5" customFormat="1" ht="12.75">
      <c r="A10" s="15">
        <f t="shared" si="0"/>
        <v>5</v>
      </c>
      <c r="B10" s="16"/>
      <c r="C10" s="16"/>
      <c r="D10" s="16"/>
      <c r="E10" s="15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5" customFormat="1" ht="12.75">
      <c r="A11" s="15">
        <f t="shared" si="0"/>
        <v>6</v>
      </c>
      <c r="B11" s="16"/>
      <c r="C11" s="16"/>
      <c r="D11" s="16"/>
      <c r="E11" s="15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5" customFormat="1" ht="12.75">
      <c r="A12" s="15">
        <f t="shared" si="0"/>
        <v>7</v>
      </c>
      <c r="B12" s="16"/>
      <c r="C12" s="16"/>
      <c r="D12" s="16"/>
      <c r="E12" s="15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="5" customFormat="1" ht="12.75">
      <c r="A13" s="15">
        <f t="shared" si="0"/>
        <v>8</v>
      </c>
    </row>
    <row r="14" s="5" customFormat="1" ht="12.75">
      <c r="A14" s="15">
        <f>A13+1</f>
        <v>9</v>
      </c>
    </row>
    <row r="15" s="5" customFormat="1" ht="12.75"/>
    <row r="16" s="5" customFormat="1" ht="12.75"/>
    <row r="17" spans="1:11" s="5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0:11" ht="12.75">
      <c r="J26" s="4"/>
      <c r="K26" s="4"/>
    </row>
    <row r="27" spans="10:11" ht="12.75">
      <c r="J27" s="4"/>
      <c r="K27" s="4"/>
    </row>
    <row r="28" spans="10:11" ht="12.75" customHeight="1">
      <c r="J28" s="4"/>
      <c r="K28" s="4"/>
    </row>
    <row r="29" spans="10:11" ht="12.75" customHeight="1">
      <c r="J29" s="4"/>
      <c r="K29" s="4"/>
    </row>
    <row r="30" spans="10:11" ht="12.75" customHeight="1">
      <c r="J30" s="4"/>
      <c r="K30" s="4"/>
    </row>
    <row r="31" spans="10:11" ht="12.75">
      <c r="J31" s="4"/>
      <c r="K31" s="4"/>
    </row>
    <row r="32" spans="10:11" ht="12.75">
      <c r="J32" s="4"/>
      <c r="K32" s="4"/>
    </row>
  </sheetData>
  <sheetProtection/>
  <mergeCells count="7">
    <mergeCell ref="A4:A5"/>
    <mergeCell ref="A1:K2"/>
    <mergeCell ref="A3:K3"/>
    <mergeCell ref="E4:E5"/>
    <mergeCell ref="D4:D5"/>
    <mergeCell ref="C4:C5"/>
    <mergeCell ref="B4:B5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Александр</cp:lastModifiedBy>
  <cp:lastPrinted>2017-04-12T09:11:12Z</cp:lastPrinted>
  <dcterms:created xsi:type="dcterms:W3CDTF">2008-01-30T12:54:47Z</dcterms:created>
  <dcterms:modified xsi:type="dcterms:W3CDTF">2017-04-24T12:09:49Z</dcterms:modified>
  <cp:category/>
  <cp:version/>
  <cp:contentType/>
  <cp:contentStatus/>
</cp:coreProperties>
</file>